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52" windowHeight="8412" activeTab="0"/>
  </bookViews>
  <sheets>
    <sheet name="bérkomp." sheetId="1" r:id="rId1"/>
  </sheets>
  <definedNames>
    <definedName name="_xlnm.Print_Titles" localSheetId="0">'bérkomp.'!$5:$7</definedName>
    <definedName name="_xlnm.Print_Area" localSheetId="0">'bérkomp.'!$A$1:$H$33</definedName>
  </definedNames>
  <calcPr fullCalcOnLoad="1"/>
</workbook>
</file>

<file path=xl/sharedStrings.xml><?xml version="1.0" encoding="utf-8"?>
<sst xmlns="http://schemas.openxmlformats.org/spreadsheetml/2006/main" count="59" uniqueCount="42">
  <si>
    <t>Intézmény megnevezése</t>
  </si>
  <si>
    <t>költségvetési cím</t>
  </si>
  <si>
    <t>Egyesített Bölcsődék</t>
  </si>
  <si>
    <t>Sorszám</t>
  </si>
  <si>
    <t>kiadás       személyi        juttatás</t>
  </si>
  <si>
    <t>kiadás        munkaadót     terhelő        járulékok</t>
  </si>
  <si>
    <t>kiadás        összesen</t>
  </si>
  <si>
    <t>Polgármesteri Hivatal</t>
  </si>
  <si>
    <t>ezer forintban</t>
  </si>
  <si>
    <t>bevétel (finanszírozási működési bevétel felügyeleti szervi tám.)</t>
  </si>
  <si>
    <t>Józsefvárosi Szociális Szolgáltató és Gyermekjóléti Központ</t>
  </si>
  <si>
    <t>LÉLEKHÁZ, LÉLEK PROGRAM</t>
  </si>
  <si>
    <t>Házi Segítségnyújtás</t>
  </si>
  <si>
    <t>Nappali Ellátás</t>
  </si>
  <si>
    <t>Idősek Átmeneti Otthona / Gondozóház</t>
  </si>
  <si>
    <t>Polgármesteri Hivatal Közterület-felügyelet</t>
  </si>
  <si>
    <t>Jelzőrendszeres házi segítségnyújtás</t>
  </si>
  <si>
    <t>Gyermekek Átmeneti Otthona</t>
  </si>
  <si>
    <t>Mind összesen</t>
  </si>
  <si>
    <t>Napraforgó Egyesített Óvoda</t>
  </si>
  <si>
    <t>Oktatási-nevelési intézmények étkeztetése</t>
  </si>
  <si>
    <t>önként vállalt</t>
  </si>
  <si>
    <t>kötelező feladat</t>
  </si>
  <si>
    <t>államigazgatási</t>
  </si>
  <si>
    <t>összesen:</t>
  </si>
  <si>
    <t>40102-01</t>
  </si>
  <si>
    <t>40102-02</t>
  </si>
  <si>
    <t>Gazdasági szervezet és Központi Irányítás</t>
  </si>
  <si>
    <t>Család és Gyermekjóléti Központ</t>
  </si>
  <si>
    <t>40102-03</t>
  </si>
  <si>
    <t>Egyéb szociális szolgáltatás</t>
  </si>
  <si>
    <t>Család és Gyermekjóléti Szolgálat</t>
  </si>
  <si>
    <t>40104-01</t>
  </si>
  <si>
    <t>Szociális étkeztetés</t>
  </si>
  <si>
    <t>40104-02</t>
  </si>
  <si>
    <t>Szent Kozma Egészségügyi Központ</t>
  </si>
  <si>
    <t>Feladat</t>
  </si>
  <si>
    <t>kötelező</t>
  </si>
  <si>
    <t>államigazgatás</t>
  </si>
  <si>
    <t>összesen</t>
  </si>
  <si>
    <t>előterjesztés 2. számú melléklete</t>
  </si>
  <si>
    <t xml:space="preserve"> 2019.decemberi  2020. január-február-március-április  bérkompenzáció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</si>
</sst>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_ ;\-0\ 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3" fontId="2" fillId="4" borderId="10" xfId="0" applyNumberFormat="1" applyFont="1" applyFill="1" applyBorder="1" applyAlignment="1">
      <alignment horizontal="right" wrapText="1"/>
    </xf>
    <xf numFmtId="3" fontId="2" fillId="4" borderId="13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4" borderId="11" xfId="0" applyNumberFormat="1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0" sqref="G20"/>
    </sheetView>
  </sheetViews>
  <sheetFormatPr defaultColWidth="9.140625" defaultRowHeight="12.75"/>
  <cols>
    <col min="1" max="1" width="9.140625" style="1" customWidth="1"/>
    <col min="2" max="2" width="23.00390625" style="14" customWidth="1"/>
    <col min="3" max="4" width="12.8515625" style="1" customWidth="1"/>
    <col min="5" max="5" width="12.421875" style="7" customWidth="1"/>
    <col min="6" max="8" width="10.7109375" style="7" customWidth="1"/>
    <col min="9" max="16384" width="9.140625" style="1" customWidth="1"/>
  </cols>
  <sheetData>
    <row r="1" spans="1:8" ht="12.75">
      <c r="A1" s="37"/>
      <c r="B1" s="37"/>
      <c r="C1" s="37"/>
      <c r="D1" s="37"/>
      <c r="E1" s="37"/>
      <c r="F1" s="37"/>
      <c r="G1" s="37"/>
      <c r="H1" s="37"/>
    </row>
    <row r="2" ht="12.75">
      <c r="B2" s="13"/>
    </row>
    <row r="3" ht="12.75">
      <c r="B3" s="13"/>
    </row>
    <row r="4" spans="1:8" ht="13.5" thickBot="1">
      <c r="A4" s="11" t="s">
        <v>40</v>
      </c>
      <c r="H4" s="12" t="s">
        <v>8</v>
      </c>
    </row>
    <row r="5" spans="1:8" ht="12.75" customHeight="1">
      <c r="A5" s="38" t="s">
        <v>3</v>
      </c>
      <c r="B5" s="46" t="s">
        <v>0</v>
      </c>
      <c r="C5" s="46" t="s">
        <v>1</v>
      </c>
      <c r="D5" s="48" t="s">
        <v>36</v>
      </c>
      <c r="E5" s="40" t="s">
        <v>41</v>
      </c>
      <c r="F5" s="41"/>
      <c r="G5" s="41"/>
      <c r="H5" s="42"/>
    </row>
    <row r="6" spans="1:8" ht="25.5" customHeight="1">
      <c r="A6" s="39"/>
      <c r="B6" s="47"/>
      <c r="C6" s="47"/>
      <c r="D6" s="49"/>
      <c r="E6" s="43"/>
      <c r="F6" s="44"/>
      <c r="G6" s="44"/>
      <c r="H6" s="45"/>
    </row>
    <row r="7" spans="1:8" ht="74.25" customHeight="1">
      <c r="A7" s="18"/>
      <c r="B7" s="3"/>
      <c r="C7" s="3"/>
      <c r="D7" s="3"/>
      <c r="E7" s="8" t="s">
        <v>9</v>
      </c>
      <c r="F7" s="9" t="s">
        <v>4</v>
      </c>
      <c r="G7" s="9" t="s">
        <v>5</v>
      </c>
      <c r="H7" s="19" t="s">
        <v>6</v>
      </c>
    </row>
    <row r="8" spans="1:8" ht="15" customHeight="1">
      <c r="A8" s="58">
        <v>1</v>
      </c>
      <c r="B8" s="50" t="s">
        <v>7</v>
      </c>
      <c r="C8" s="50">
        <v>20202</v>
      </c>
      <c r="D8" s="16" t="s">
        <v>37</v>
      </c>
      <c r="E8" s="24">
        <f>H8</f>
        <v>0</v>
      </c>
      <c r="F8" s="35">
        <v>0</v>
      </c>
      <c r="G8" s="35">
        <v>0</v>
      </c>
      <c r="H8" s="25">
        <f>SUM(F8:G8)</f>
        <v>0</v>
      </c>
    </row>
    <row r="9" spans="1:8" ht="15" customHeight="1">
      <c r="A9" s="59"/>
      <c r="B9" s="51"/>
      <c r="C9" s="51"/>
      <c r="D9" s="16" t="s">
        <v>38</v>
      </c>
      <c r="E9" s="24">
        <f>H9</f>
        <v>0</v>
      </c>
      <c r="F9" s="35">
        <v>0</v>
      </c>
      <c r="G9" s="35">
        <v>0</v>
      </c>
      <c r="H9" s="25">
        <f>SUM(F9:G9)</f>
        <v>0</v>
      </c>
    </row>
    <row r="10" spans="1:8" ht="30" customHeight="1">
      <c r="A10" s="36">
        <v>2</v>
      </c>
      <c r="B10" s="16" t="s">
        <v>15</v>
      </c>
      <c r="C10" s="16">
        <v>20203</v>
      </c>
      <c r="D10" s="16" t="s">
        <v>37</v>
      </c>
      <c r="E10" s="24">
        <f>H10</f>
        <v>57</v>
      </c>
      <c r="F10" s="35">
        <f>10+9+10+10+10</f>
        <v>49</v>
      </c>
      <c r="G10" s="35">
        <f>2+2+2+1+1</f>
        <v>8</v>
      </c>
      <c r="H10" s="25">
        <f>SUM(F10:G10)</f>
        <v>57</v>
      </c>
    </row>
    <row r="11" spans="1:9" s="11" customFormat="1" ht="45" customHeight="1">
      <c r="A11" s="36">
        <v>3</v>
      </c>
      <c r="B11" s="16" t="s">
        <v>10</v>
      </c>
      <c r="C11" s="17">
        <v>40100</v>
      </c>
      <c r="D11" s="17" t="s">
        <v>39</v>
      </c>
      <c r="E11" s="24">
        <f>SUM(E12:E24)</f>
        <v>32</v>
      </c>
      <c r="F11" s="24">
        <f>SUM(F12:F24)</f>
        <v>29</v>
      </c>
      <c r="G11" s="24">
        <f>SUM(G12:G24)</f>
        <v>3</v>
      </c>
      <c r="H11" s="25">
        <f>SUM(F11:G11)</f>
        <v>32</v>
      </c>
      <c r="I11" s="1"/>
    </row>
    <row r="12" spans="1:8" ht="30" customHeight="1">
      <c r="A12" s="20">
        <v>4</v>
      </c>
      <c r="B12" s="4" t="s">
        <v>11</v>
      </c>
      <c r="C12" s="10">
        <v>40101</v>
      </c>
      <c r="D12" s="6" t="s">
        <v>21</v>
      </c>
      <c r="E12" s="26">
        <f aca="true" t="shared" si="0" ref="E12:E27">H12</f>
        <v>0</v>
      </c>
      <c r="F12" s="27">
        <v>0</v>
      </c>
      <c r="G12" s="27">
        <v>0</v>
      </c>
      <c r="H12" s="28">
        <f aca="true" t="shared" si="1" ref="H12:H27">SUM(F12:G12)</f>
        <v>0</v>
      </c>
    </row>
    <row r="13" spans="1:8" ht="30" customHeight="1">
      <c r="A13" s="20">
        <v>5</v>
      </c>
      <c r="B13" s="4" t="s">
        <v>27</v>
      </c>
      <c r="C13" s="10" t="s">
        <v>25</v>
      </c>
      <c r="D13" s="3" t="s">
        <v>37</v>
      </c>
      <c r="E13" s="26">
        <f t="shared" si="0"/>
        <v>0</v>
      </c>
      <c r="F13" s="27">
        <v>0</v>
      </c>
      <c r="G13" s="27">
        <v>0</v>
      </c>
      <c r="H13" s="28">
        <f t="shared" si="1"/>
        <v>0</v>
      </c>
    </row>
    <row r="14" spans="1:8" ht="30" customHeight="1">
      <c r="A14" s="20">
        <v>6</v>
      </c>
      <c r="B14" s="4" t="s">
        <v>28</v>
      </c>
      <c r="C14" s="10" t="s">
        <v>26</v>
      </c>
      <c r="D14" s="3" t="s">
        <v>37</v>
      </c>
      <c r="E14" s="26">
        <f t="shared" si="0"/>
        <v>0</v>
      </c>
      <c r="F14" s="27">
        <v>0</v>
      </c>
      <c r="G14" s="27">
        <v>0</v>
      </c>
      <c r="H14" s="28">
        <f t="shared" si="1"/>
        <v>0</v>
      </c>
    </row>
    <row r="15" spans="1:8" ht="30" customHeight="1">
      <c r="A15" s="20">
        <v>7</v>
      </c>
      <c r="B15" s="4" t="s">
        <v>30</v>
      </c>
      <c r="C15" s="10" t="s">
        <v>29</v>
      </c>
      <c r="D15" s="6" t="s">
        <v>21</v>
      </c>
      <c r="E15" s="26">
        <f t="shared" si="0"/>
        <v>0</v>
      </c>
      <c r="F15" s="27">
        <v>0</v>
      </c>
      <c r="G15" s="27">
        <v>0</v>
      </c>
      <c r="H15" s="28">
        <f t="shared" si="1"/>
        <v>0</v>
      </c>
    </row>
    <row r="16" spans="1:8" ht="30" customHeight="1">
      <c r="A16" s="20">
        <v>8</v>
      </c>
      <c r="B16" s="4" t="s">
        <v>31</v>
      </c>
      <c r="C16" s="10">
        <v>40103</v>
      </c>
      <c r="D16" s="3" t="s">
        <v>37</v>
      </c>
      <c r="E16" s="26">
        <f t="shared" si="0"/>
        <v>0</v>
      </c>
      <c r="F16" s="27">
        <v>0</v>
      </c>
      <c r="G16" s="27">
        <v>0</v>
      </c>
      <c r="H16" s="28">
        <f t="shared" si="1"/>
        <v>0</v>
      </c>
    </row>
    <row r="17" spans="1:8" ht="30" customHeight="1">
      <c r="A17" s="20">
        <v>9</v>
      </c>
      <c r="B17" s="4" t="s">
        <v>33</v>
      </c>
      <c r="C17" s="10" t="s">
        <v>32</v>
      </c>
      <c r="D17" s="3" t="s">
        <v>37</v>
      </c>
      <c r="E17" s="26">
        <f t="shared" si="0"/>
        <v>0</v>
      </c>
      <c r="F17" s="27">
        <v>0</v>
      </c>
      <c r="G17" s="27">
        <v>0</v>
      </c>
      <c r="H17" s="28">
        <f t="shared" si="1"/>
        <v>0</v>
      </c>
    </row>
    <row r="18" spans="1:8" ht="19.5" customHeight="1">
      <c r="A18" s="54">
        <v>10</v>
      </c>
      <c r="B18" s="52" t="s">
        <v>12</v>
      </c>
      <c r="C18" s="56" t="s">
        <v>34</v>
      </c>
      <c r="D18" s="3" t="s">
        <v>37</v>
      </c>
      <c r="E18" s="26">
        <f t="shared" si="0"/>
        <v>0</v>
      </c>
      <c r="F18" s="27">
        <v>0</v>
      </c>
      <c r="G18" s="27">
        <v>0</v>
      </c>
      <c r="H18" s="28">
        <f t="shared" si="1"/>
        <v>0</v>
      </c>
    </row>
    <row r="19" spans="1:8" ht="19.5" customHeight="1">
      <c r="A19" s="55"/>
      <c r="B19" s="53"/>
      <c r="C19" s="57"/>
      <c r="D19" s="6" t="s">
        <v>21</v>
      </c>
      <c r="E19" s="26">
        <f t="shared" si="0"/>
        <v>11</v>
      </c>
      <c r="F19" s="27">
        <f>6+1+1+1+1</f>
        <v>10</v>
      </c>
      <c r="G19" s="27">
        <f>1+0+0+0+0</f>
        <v>1</v>
      </c>
      <c r="H19" s="28">
        <f t="shared" si="1"/>
        <v>11</v>
      </c>
    </row>
    <row r="20" spans="1:8" ht="30" customHeight="1">
      <c r="A20" s="20">
        <v>11</v>
      </c>
      <c r="B20" s="4" t="s">
        <v>13</v>
      </c>
      <c r="C20" s="10">
        <v>40105</v>
      </c>
      <c r="D20" s="3" t="s">
        <v>37</v>
      </c>
      <c r="E20" s="26">
        <f t="shared" si="0"/>
        <v>21</v>
      </c>
      <c r="F20" s="27">
        <f>11+2+2+2+2</f>
        <v>19</v>
      </c>
      <c r="G20" s="27">
        <f>2+0+0+0+0</f>
        <v>2</v>
      </c>
      <c r="H20" s="28">
        <f t="shared" si="1"/>
        <v>21</v>
      </c>
    </row>
    <row r="21" spans="1:8" ht="30" customHeight="1">
      <c r="A21" s="20">
        <v>12</v>
      </c>
      <c r="B21" s="4" t="s">
        <v>14</v>
      </c>
      <c r="C21" s="10">
        <v>40106</v>
      </c>
      <c r="D21" s="3" t="s">
        <v>37</v>
      </c>
      <c r="E21" s="26">
        <f t="shared" si="0"/>
        <v>0</v>
      </c>
      <c r="F21" s="27"/>
      <c r="G21" s="27"/>
      <c r="H21" s="28">
        <f t="shared" si="1"/>
        <v>0</v>
      </c>
    </row>
    <row r="22" spans="1:8" ht="30" customHeight="1">
      <c r="A22" s="20">
        <v>13</v>
      </c>
      <c r="B22" s="4" t="s">
        <v>16</v>
      </c>
      <c r="C22" s="10">
        <v>40107</v>
      </c>
      <c r="D22" s="6" t="s">
        <v>21</v>
      </c>
      <c r="E22" s="26">
        <f t="shared" si="0"/>
        <v>0</v>
      </c>
      <c r="F22" s="27"/>
      <c r="G22" s="29"/>
      <c r="H22" s="28">
        <f t="shared" si="1"/>
        <v>0</v>
      </c>
    </row>
    <row r="23" spans="1:8" ht="30" customHeight="1">
      <c r="A23" s="20">
        <v>14</v>
      </c>
      <c r="B23" s="4" t="s">
        <v>17</v>
      </c>
      <c r="C23" s="10">
        <v>40108</v>
      </c>
      <c r="D23" s="3" t="s">
        <v>37</v>
      </c>
      <c r="E23" s="26">
        <f t="shared" si="0"/>
        <v>0</v>
      </c>
      <c r="F23" s="27"/>
      <c r="G23" s="29"/>
      <c r="H23" s="28">
        <f t="shared" si="1"/>
        <v>0</v>
      </c>
    </row>
    <row r="24" spans="1:8" ht="30" customHeight="1">
      <c r="A24" s="20">
        <v>15</v>
      </c>
      <c r="B24" s="4" t="s">
        <v>20</v>
      </c>
      <c r="C24" s="10">
        <v>40109</v>
      </c>
      <c r="D24" s="3" t="s">
        <v>37</v>
      </c>
      <c r="E24" s="26">
        <f t="shared" si="0"/>
        <v>0</v>
      </c>
      <c r="F24" s="27"/>
      <c r="G24" s="29"/>
      <c r="H24" s="28">
        <f t="shared" si="1"/>
        <v>0</v>
      </c>
    </row>
    <row r="25" spans="1:9" s="11" customFormat="1" ht="30" customHeight="1">
      <c r="A25" s="36">
        <v>16</v>
      </c>
      <c r="B25" s="16" t="s">
        <v>2</v>
      </c>
      <c r="C25" s="17">
        <v>40200</v>
      </c>
      <c r="D25" s="16" t="s">
        <v>37</v>
      </c>
      <c r="E25" s="24">
        <f t="shared" si="0"/>
        <v>628</v>
      </c>
      <c r="F25" s="30">
        <f>169+90+97+90+89</f>
        <v>535</v>
      </c>
      <c r="G25" s="31">
        <f>29+16+17+16+15</f>
        <v>93</v>
      </c>
      <c r="H25" s="25">
        <f t="shared" si="1"/>
        <v>628</v>
      </c>
      <c r="I25" s="1"/>
    </row>
    <row r="26" spans="1:8" ht="30" customHeight="1">
      <c r="A26" s="36">
        <v>17</v>
      </c>
      <c r="B26" s="16" t="s">
        <v>35</v>
      </c>
      <c r="C26" s="17">
        <v>50100</v>
      </c>
      <c r="D26" s="16" t="s">
        <v>37</v>
      </c>
      <c r="E26" s="24">
        <f t="shared" si="0"/>
        <v>4794</v>
      </c>
      <c r="F26" s="30">
        <f>851+749+871+810+798</f>
        <v>4079</v>
      </c>
      <c r="G26" s="31">
        <f>149+131+153+142+140</f>
        <v>715</v>
      </c>
      <c r="H26" s="25">
        <f t="shared" si="1"/>
        <v>4794</v>
      </c>
    </row>
    <row r="27" spans="1:8" s="11" customFormat="1" ht="30" customHeight="1">
      <c r="A27" s="36">
        <v>18</v>
      </c>
      <c r="B27" s="16" t="s">
        <v>19</v>
      </c>
      <c r="C27" s="17">
        <v>72100</v>
      </c>
      <c r="D27" s="16" t="s">
        <v>37</v>
      </c>
      <c r="E27" s="24">
        <f t="shared" si="0"/>
        <v>0</v>
      </c>
      <c r="F27" s="30">
        <v>0</v>
      </c>
      <c r="G27" s="30">
        <v>0</v>
      </c>
      <c r="H27" s="25">
        <f t="shared" si="1"/>
        <v>0</v>
      </c>
    </row>
    <row r="28" spans="1:8" ht="24.75" customHeight="1">
      <c r="A28" s="20">
        <v>19</v>
      </c>
      <c r="B28" s="3" t="s">
        <v>24</v>
      </c>
      <c r="C28" s="5"/>
      <c r="D28" s="5"/>
      <c r="E28" s="5">
        <f>E8+E10+E11+E25+E26+E27+E9</f>
        <v>5511</v>
      </c>
      <c r="F28" s="5">
        <f>F8+F10+F11+F25+F26+F27+F9</f>
        <v>4692</v>
      </c>
      <c r="G28" s="5">
        <f>G8+G10+G11+G25+G26+G27+G9</f>
        <v>819</v>
      </c>
      <c r="H28" s="32">
        <f>H8+H10+H11+H25+H26+H27+H9</f>
        <v>5511</v>
      </c>
    </row>
    <row r="29" spans="1:8" s="11" customFormat="1" ht="15" customHeight="1">
      <c r="A29" s="20">
        <v>20</v>
      </c>
      <c r="B29" s="3"/>
      <c r="C29" s="15"/>
      <c r="D29" s="15"/>
      <c r="E29" s="5"/>
      <c r="F29" s="5"/>
      <c r="G29" s="5"/>
      <c r="H29" s="32"/>
    </row>
    <row r="30" spans="1:8" ht="15" customHeight="1">
      <c r="A30" s="20">
        <v>21</v>
      </c>
      <c r="B30" s="3" t="s">
        <v>21</v>
      </c>
      <c r="C30" s="15"/>
      <c r="D30" s="15"/>
      <c r="E30" s="5"/>
      <c r="F30" s="5">
        <f>F12+F15+F19</f>
        <v>10</v>
      </c>
      <c r="G30" s="5">
        <f>G12+G15+G19</f>
        <v>1</v>
      </c>
      <c r="H30" s="32">
        <f>H12+H15+H19</f>
        <v>11</v>
      </c>
    </row>
    <row r="31" spans="1:8" s="11" customFormat="1" ht="15" customHeight="1">
      <c r="A31" s="20">
        <v>22</v>
      </c>
      <c r="B31" s="3" t="s">
        <v>22</v>
      </c>
      <c r="C31" s="15"/>
      <c r="D31" s="15"/>
      <c r="E31" s="5"/>
      <c r="F31" s="5">
        <f>F8+F10+F13+F14+F16+F17+F18+F20+F21+F23+F24+F25+F26+F27</f>
        <v>4682</v>
      </c>
      <c r="G31" s="5">
        <f>G28-(G30+G32)</f>
        <v>818</v>
      </c>
      <c r="H31" s="32">
        <f>SUM(F31:G31)</f>
        <v>5500</v>
      </c>
    </row>
    <row r="32" spans="1:8" s="11" customFormat="1" ht="15" customHeight="1">
      <c r="A32" s="20">
        <v>23</v>
      </c>
      <c r="B32" s="3" t="s">
        <v>23</v>
      </c>
      <c r="C32" s="15"/>
      <c r="D32" s="15"/>
      <c r="E32" s="5"/>
      <c r="F32" s="5">
        <f>F9</f>
        <v>0</v>
      </c>
      <c r="G32" s="5">
        <f>G9</f>
        <v>0</v>
      </c>
      <c r="H32" s="32">
        <f>H9</f>
        <v>0</v>
      </c>
    </row>
    <row r="33" spans="1:8" ht="15" customHeight="1" thickBot="1">
      <c r="A33" s="21">
        <v>24</v>
      </c>
      <c r="B33" s="22" t="s">
        <v>18</v>
      </c>
      <c r="C33" s="23"/>
      <c r="D33" s="23"/>
      <c r="E33" s="33"/>
      <c r="F33" s="33"/>
      <c r="G33" s="33"/>
      <c r="H33" s="34">
        <f>SUM(H30:H32)</f>
        <v>5511</v>
      </c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</sheetData>
  <sheetProtection/>
  <mergeCells count="12">
    <mergeCell ref="C8:C9"/>
    <mergeCell ref="B18:B19"/>
    <mergeCell ref="A18:A19"/>
    <mergeCell ref="C18:C19"/>
    <mergeCell ref="B8:B9"/>
    <mergeCell ref="A8:A9"/>
    <mergeCell ref="A1:H1"/>
    <mergeCell ref="A5:A6"/>
    <mergeCell ref="E5:H6"/>
    <mergeCell ref="B5:B6"/>
    <mergeCell ref="C5:C6"/>
    <mergeCell ref="D5:D6"/>
  </mergeCells>
  <printOptions/>
  <pageMargins left="0.984251968503937" right="0.5905511811023623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&amp;C&amp;"Times New Roman,Félkövér"&amp;12
Bérkompenzáció
2020 év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filotas</dc:creator>
  <cp:keywords/>
  <dc:description/>
  <cp:lastModifiedBy>Bózsóné Kovács Éva</cp:lastModifiedBy>
  <cp:lastPrinted>2020-06-04T08:56:49Z</cp:lastPrinted>
  <dcterms:created xsi:type="dcterms:W3CDTF">2009-05-14T06:54:39Z</dcterms:created>
  <dcterms:modified xsi:type="dcterms:W3CDTF">2020-06-04T08:58:21Z</dcterms:modified>
  <cp:category/>
  <cp:version/>
  <cp:contentType/>
  <cp:contentStatus/>
</cp:coreProperties>
</file>