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filterPrivacy="1"/>
  <bookViews>
    <workbookView xWindow="0" yWindow="0" windowWidth="20730" windowHeight="11760"/>
  </bookViews>
  <sheets>
    <sheet name="Munka1" sheetId="1" r:id="rId1"/>
  </sheets>
  <calcPr calcId="162913"/>
</workbook>
</file>

<file path=xl/calcChain.xml><?xml version="1.0" encoding="utf-8"?>
<calcChain xmlns="http://schemas.openxmlformats.org/spreadsheetml/2006/main">
  <c r="I78" i="1" l="1"/>
  <c r="I77" i="1"/>
  <c r="E240" i="1" l="1"/>
  <c r="G214" i="1" l="1"/>
  <c r="J214" i="1"/>
  <c r="I214" i="1"/>
  <c r="G207" i="1"/>
  <c r="G208" i="1"/>
  <c r="G209" i="1"/>
  <c r="G210" i="1"/>
  <c r="G211" i="1"/>
  <c r="G212" i="1"/>
  <c r="G213" i="1"/>
  <c r="G206" i="1"/>
  <c r="G236" i="1" l="1"/>
  <c r="H236" i="1" s="1"/>
  <c r="K236" i="1" s="1"/>
  <c r="I236" i="1"/>
  <c r="J236" i="1" l="1"/>
  <c r="F240" i="1"/>
  <c r="G235" i="1"/>
  <c r="H235" i="1" s="1"/>
  <c r="K235" i="1" s="1"/>
  <c r="I235" i="1"/>
  <c r="G232" i="1"/>
  <c r="J232" i="1" s="1"/>
  <c r="I232" i="1"/>
  <c r="G234" i="1"/>
  <c r="H234" i="1" s="1"/>
  <c r="K234" i="1" s="1"/>
  <c r="I234" i="1"/>
  <c r="G105" i="1"/>
  <c r="H105" i="1" s="1"/>
  <c r="K105" i="1" s="1"/>
  <c r="I105" i="1"/>
  <c r="H232" i="1" l="1"/>
  <c r="K232" i="1" s="1"/>
  <c r="J105" i="1"/>
  <c r="J235" i="1"/>
  <c r="J234" i="1"/>
  <c r="G239" i="1"/>
  <c r="J239" i="1" s="1"/>
  <c r="H239" i="1"/>
  <c r="K239" i="1" s="1"/>
  <c r="I239" i="1"/>
  <c r="G122" i="1" l="1"/>
  <c r="H122" i="1" s="1"/>
  <c r="K122" i="1" s="1"/>
  <c r="I122" i="1"/>
  <c r="G123" i="1"/>
  <c r="H123" i="1" s="1"/>
  <c r="K123" i="1" s="1"/>
  <c r="I123" i="1"/>
  <c r="G124" i="1"/>
  <c r="J124" i="1" s="1"/>
  <c r="I124" i="1"/>
  <c r="G125" i="1"/>
  <c r="H125" i="1" s="1"/>
  <c r="K125" i="1" s="1"/>
  <c r="I125" i="1"/>
  <c r="G126" i="1"/>
  <c r="J126" i="1" s="1"/>
  <c r="I126" i="1"/>
  <c r="G127" i="1"/>
  <c r="H127" i="1" s="1"/>
  <c r="K127" i="1" s="1"/>
  <c r="I127" i="1"/>
  <c r="G128" i="1"/>
  <c r="J128" i="1" s="1"/>
  <c r="I128" i="1"/>
  <c r="G129" i="1"/>
  <c r="H129" i="1" s="1"/>
  <c r="K129" i="1" s="1"/>
  <c r="I129" i="1"/>
  <c r="G130" i="1"/>
  <c r="J130" i="1" s="1"/>
  <c r="I130" i="1"/>
  <c r="G131" i="1"/>
  <c r="H131" i="1" s="1"/>
  <c r="K131" i="1" s="1"/>
  <c r="I131" i="1"/>
  <c r="G132" i="1"/>
  <c r="J132" i="1" s="1"/>
  <c r="I132" i="1"/>
  <c r="G133" i="1"/>
  <c r="H133" i="1" s="1"/>
  <c r="K133" i="1" s="1"/>
  <c r="I133" i="1"/>
  <c r="G134" i="1"/>
  <c r="J134" i="1" s="1"/>
  <c r="I134" i="1"/>
  <c r="G135" i="1"/>
  <c r="H135" i="1" s="1"/>
  <c r="K135" i="1" s="1"/>
  <c r="I135" i="1"/>
  <c r="G136" i="1"/>
  <c r="J136" i="1" s="1"/>
  <c r="I136" i="1"/>
  <c r="G137" i="1"/>
  <c r="H137" i="1" s="1"/>
  <c r="K137" i="1" s="1"/>
  <c r="I137" i="1"/>
  <c r="G138" i="1"/>
  <c r="J138" i="1" s="1"/>
  <c r="I138" i="1"/>
  <c r="G139" i="1"/>
  <c r="H139" i="1" s="1"/>
  <c r="K139" i="1" s="1"/>
  <c r="I139" i="1"/>
  <c r="G140" i="1"/>
  <c r="J140" i="1" s="1"/>
  <c r="I140" i="1"/>
  <c r="G141" i="1"/>
  <c r="H141" i="1" s="1"/>
  <c r="K141" i="1" s="1"/>
  <c r="I141" i="1"/>
  <c r="G142" i="1"/>
  <c r="H142" i="1" s="1"/>
  <c r="K142" i="1" s="1"/>
  <c r="I142" i="1"/>
  <c r="G143" i="1"/>
  <c r="H143" i="1" s="1"/>
  <c r="K143" i="1" s="1"/>
  <c r="I143" i="1"/>
  <c r="G144" i="1"/>
  <c r="J144" i="1" s="1"/>
  <c r="I144" i="1"/>
  <c r="G145" i="1"/>
  <c r="H145" i="1" s="1"/>
  <c r="K145" i="1" s="1"/>
  <c r="I145" i="1"/>
  <c r="G146" i="1"/>
  <c r="H146" i="1" s="1"/>
  <c r="K146" i="1" s="1"/>
  <c r="I146" i="1"/>
  <c r="G147" i="1"/>
  <c r="H147" i="1" s="1"/>
  <c r="K147" i="1" s="1"/>
  <c r="I147" i="1"/>
  <c r="G148" i="1"/>
  <c r="J148" i="1" s="1"/>
  <c r="I148" i="1"/>
  <c r="G149" i="1"/>
  <c r="H149" i="1" s="1"/>
  <c r="K149" i="1" s="1"/>
  <c r="I149" i="1"/>
  <c r="G150" i="1"/>
  <c r="H150" i="1" s="1"/>
  <c r="K150" i="1" s="1"/>
  <c r="I150" i="1"/>
  <c r="G151" i="1"/>
  <c r="H151" i="1" s="1"/>
  <c r="K151" i="1" s="1"/>
  <c r="I151" i="1"/>
  <c r="G152" i="1"/>
  <c r="J152" i="1" s="1"/>
  <c r="I152" i="1"/>
  <c r="G153" i="1"/>
  <c r="H153" i="1" s="1"/>
  <c r="K153" i="1" s="1"/>
  <c r="I153" i="1"/>
  <c r="G154" i="1"/>
  <c r="H154" i="1" s="1"/>
  <c r="K154" i="1" s="1"/>
  <c r="I154" i="1"/>
  <c r="G155" i="1"/>
  <c r="H155" i="1" s="1"/>
  <c r="K155" i="1" s="1"/>
  <c r="I155" i="1"/>
  <c r="G156" i="1"/>
  <c r="J156" i="1" s="1"/>
  <c r="I156" i="1"/>
  <c r="G157" i="1"/>
  <c r="H157" i="1" s="1"/>
  <c r="K157" i="1" s="1"/>
  <c r="I157" i="1"/>
  <c r="G158" i="1"/>
  <c r="H158" i="1" s="1"/>
  <c r="K158" i="1" s="1"/>
  <c r="I158" i="1"/>
  <c r="G159" i="1"/>
  <c r="H159" i="1" s="1"/>
  <c r="K159" i="1" s="1"/>
  <c r="I159" i="1"/>
  <c r="G160" i="1"/>
  <c r="J160" i="1" s="1"/>
  <c r="I160" i="1"/>
  <c r="G161" i="1"/>
  <c r="H161" i="1" s="1"/>
  <c r="K161" i="1" s="1"/>
  <c r="I161" i="1"/>
  <c r="G162" i="1"/>
  <c r="H162" i="1" s="1"/>
  <c r="K162" i="1" s="1"/>
  <c r="I162" i="1"/>
  <c r="G163" i="1"/>
  <c r="H163" i="1" s="1"/>
  <c r="K163" i="1" s="1"/>
  <c r="I163" i="1"/>
  <c r="G164" i="1"/>
  <c r="J164" i="1" s="1"/>
  <c r="I164" i="1"/>
  <c r="G165" i="1"/>
  <c r="H165" i="1" s="1"/>
  <c r="K165" i="1" s="1"/>
  <c r="I165" i="1"/>
  <c r="G166" i="1"/>
  <c r="H166" i="1" s="1"/>
  <c r="K166" i="1" s="1"/>
  <c r="I166" i="1"/>
  <c r="G167" i="1"/>
  <c r="I167" i="1"/>
  <c r="G168" i="1"/>
  <c r="J168" i="1" s="1"/>
  <c r="I168" i="1"/>
  <c r="G169" i="1"/>
  <c r="I169" i="1"/>
  <c r="G170" i="1"/>
  <c r="H170" i="1" s="1"/>
  <c r="K170" i="1" s="1"/>
  <c r="I170" i="1"/>
  <c r="G171" i="1"/>
  <c r="I171" i="1"/>
  <c r="G172" i="1"/>
  <c r="J172" i="1" s="1"/>
  <c r="I172" i="1"/>
  <c r="G173" i="1"/>
  <c r="I173" i="1"/>
  <c r="G174" i="1"/>
  <c r="H174" i="1" s="1"/>
  <c r="K174" i="1" s="1"/>
  <c r="I174" i="1"/>
  <c r="G175" i="1"/>
  <c r="I175" i="1"/>
  <c r="G176" i="1"/>
  <c r="J176" i="1" s="1"/>
  <c r="I176" i="1"/>
  <c r="G177" i="1"/>
  <c r="I177" i="1"/>
  <c r="G178" i="1"/>
  <c r="H178" i="1" s="1"/>
  <c r="K178" i="1" s="1"/>
  <c r="I178" i="1"/>
  <c r="G179" i="1"/>
  <c r="H179" i="1" s="1"/>
  <c r="K179" i="1" s="1"/>
  <c r="I179" i="1"/>
  <c r="G180" i="1"/>
  <c r="J180" i="1" s="1"/>
  <c r="I180" i="1"/>
  <c r="G181" i="1"/>
  <c r="H181" i="1" s="1"/>
  <c r="K181" i="1" s="1"/>
  <c r="I181" i="1"/>
  <c r="G182" i="1"/>
  <c r="H182" i="1" s="1"/>
  <c r="K182" i="1" s="1"/>
  <c r="I182" i="1"/>
  <c r="G183" i="1"/>
  <c r="H183" i="1" s="1"/>
  <c r="K183" i="1" s="1"/>
  <c r="I183" i="1"/>
  <c r="G184" i="1"/>
  <c r="J184" i="1" s="1"/>
  <c r="I184" i="1"/>
  <c r="G185" i="1"/>
  <c r="H185" i="1" s="1"/>
  <c r="K185" i="1" s="1"/>
  <c r="I185" i="1"/>
  <c r="G186" i="1"/>
  <c r="H186" i="1" s="1"/>
  <c r="K186" i="1" s="1"/>
  <c r="I186" i="1"/>
  <c r="G187" i="1"/>
  <c r="H187" i="1" s="1"/>
  <c r="K187" i="1" s="1"/>
  <c r="I187" i="1"/>
  <c r="G188" i="1"/>
  <c r="J188" i="1" s="1"/>
  <c r="I188" i="1"/>
  <c r="G189" i="1"/>
  <c r="H189" i="1" s="1"/>
  <c r="K189" i="1" s="1"/>
  <c r="I189" i="1"/>
  <c r="G190" i="1"/>
  <c r="H190" i="1" s="1"/>
  <c r="K190" i="1" s="1"/>
  <c r="I190" i="1"/>
  <c r="G191" i="1"/>
  <c r="H191" i="1" s="1"/>
  <c r="K191" i="1" s="1"/>
  <c r="I191" i="1"/>
  <c r="G192" i="1"/>
  <c r="J192" i="1" s="1"/>
  <c r="I192" i="1"/>
  <c r="G193" i="1"/>
  <c r="H193" i="1" s="1"/>
  <c r="K193" i="1" s="1"/>
  <c r="I193" i="1"/>
  <c r="G194" i="1"/>
  <c r="H194" i="1" s="1"/>
  <c r="K194" i="1" s="1"/>
  <c r="I194" i="1"/>
  <c r="G195" i="1"/>
  <c r="H195" i="1" s="1"/>
  <c r="K195" i="1" s="1"/>
  <c r="I195" i="1"/>
  <c r="G196" i="1"/>
  <c r="J196" i="1" s="1"/>
  <c r="I196" i="1"/>
  <c r="G197" i="1"/>
  <c r="H197" i="1" s="1"/>
  <c r="K197" i="1" s="1"/>
  <c r="I197" i="1"/>
  <c r="G198" i="1"/>
  <c r="H198" i="1" s="1"/>
  <c r="K198" i="1" s="1"/>
  <c r="I198" i="1"/>
  <c r="G199" i="1"/>
  <c r="H199" i="1" s="1"/>
  <c r="K199" i="1" s="1"/>
  <c r="I199" i="1"/>
  <c r="G200" i="1"/>
  <c r="J200" i="1" s="1"/>
  <c r="I200" i="1"/>
  <c r="G201" i="1"/>
  <c r="H201" i="1" s="1"/>
  <c r="K201" i="1" s="1"/>
  <c r="I201" i="1"/>
  <c r="G202" i="1"/>
  <c r="H202" i="1" s="1"/>
  <c r="K202" i="1" s="1"/>
  <c r="I202" i="1"/>
  <c r="G203" i="1"/>
  <c r="H203" i="1" s="1"/>
  <c r="K203" i="1" s="1"/>
  <c r="I203" i="1"/>
  <c r="G204" i="1"/>
  <c r="J204" i="1" s="1"/>
  <c r="I204" i="1"/>
  <c r="G205" i="1"/>
  <c r="H205" i="1" s="1"/>
  <c r="K205" i="1" s="1"/>
  <c r="I205" i="1"/>
  <c r="H206" i="1"/>
  <c r="K206" i="1" s="1"/>
  <c r="I206" i="1"/>
  <c r="H207" i="1"/>
  <c r="K207" i="1" s="1"/>
  <c r="I207" i="1"/>
  <c r="J208" i="1"/>
  <c r="I208" i="1"/>
  <c r="H209" i="1"/>
  <c r="K209" i="1" s="1"/>
  <c r="I209" i="1"/>
  <c r="H210" i="1"/>
  <c r="K210" i="1" s="1"/>
  <c r="I210" i="1"/>
  <c r="H211" i="1"/>
  <c r="K211" i="1" s="1"/>
  <c r="I211" i="1"/>
  <c r="J212" i="1"/>
  <c r="I212" i="1"/>
  <c r="H213" i="1"/>
  <c r="K213" i="1" s="1"/>
  <c r="I213" i="1"/>
  <c r="H214" i="1"/>
  <c r="K214" i="1" s="1"/>
  <c r="G215" i="1"/>
  <c r="H215" i="1" s="1"/>
  <c r="K215" i="1" s="1"/>
  <c r="I215" i="1"/>
  <c r="G216" i="1"/>
  <c r="J216" i="1" s="1"/>
  <c r="I216" i="1"/>
  <c r="G217" i="1"/>
  <c r="H217" i="1" s="1"/>
  <c r="K217" i="1" s="1"/>
  <c r="I217" i="1"/>
  <c r="G218" i="1"/>
  <c r="H218" i="1" s="1"/>
  <c r="K218" i="1" s="1"/>
  <c r="I218" i="1"/>
  <c r="G219" i="1"/>
  <c r="H219" i="1" s="1"/>
  <c r="K219" i="1" s="1"/>
  <c r="I219" i="1"/>
  <c r="G220" i="1"/>
  <c r="J220" i="1" s="1"/>
  <c r="I220" i="1"/>
  <c r="G221" i="1"/>
  <c r="H221" i="1" s="1"/>
  <c r="K221" i="1" s="1"/>
  <c r="I221" i="1"/>
  <c r="G222" i="1"/>
  <c r="H222" i="1" s="1"/>
  <c r="K222" i="1" s="1"/>
  <c r="I222" i="1"/>
  <c r="G223" i="1"/>
  <c r="H223" i="1" s="1"/>
  <c r="K223" i="1" s="1"/>
  <c r="I223" i="1"/>
  <c r="G224" i="1"/>
  <c r="J224" i="1" s="1"/>
  <c r="I224" i="1"/>
  <c r="G225" i="1"/>
  <c r="H225" i="1" s="1"/>
  <c r="K225" i="1" s="1"/>
  <c r="I225" i="1"/>
  <c r="G226" i="1"/>
  <c r="H226" i="1" s="1"/>
  <c r="K226" i="1" s="1"/>
  <c r="I226" i="1"/>
  <c r="G227" i="1"/>
  <c r="H227" i="1" s="1"/>
  <c r="K227" i="1" s="1"/>
  <c r="I227" i="1"/>
  <c r="G228" i="1"/>
  <c r="J228" i="1" s="1"/>
  <c r="I228" i="1"/>
  <c r="G229" i="1"/>
  <c r="H229" i="1" s="1"/>
  <c r="K229" i="1" s="1"/>
  <c r="I229" i="1"/>
  <c r="G230" i="1"/>
  <c r="H230" i="1" s="1"/>
  <c r="K230" i="1" s="1"/>
  <c r="I230" i="1"/>
  <c r="G231" i="1"/>
  <c r="H231" i="1" s="1"/>
  <c r="K231" i="1" s="1"/>
  <c r="I231" i="1"/>
  <c r="G233" i="1"/>
  <c r="H233" i="1" s="1"/>
  <c r="K233" i="1" s="1"/>
  <c r="I233" i="1"/>
  <c r="G237" i="1"/>
  <c r="H237" i="1" s="1"/>
  <c r="K237" i="1" s="1"/>
  <c r="I237" i="1"/>
  <c r="G238" i="1"/>
  <c r="H238" i="1" s="1"/>
  <c r="K238" i="1" s="1"/>
  <c r="I238" i="1"/>
  <c r="G115" i="1"/>
  <c r="H115" i="1" s="1"/>
  <c r="K115" i="1" s="1"/>
  <c r="I115" i="1"/>
  <c r="G116" i="1"/>
  <c r="J116" i="1" s="1"/>
  <c r="I116" i="1"/>
  <c r="G117" i="1"/>
  <c r="H117" i="1" s="1"/>
  <c r="K117" i="1" s="1"/>
  <c r="I117" i="1"/>
  <c r="G118" i="1"/>
  <c r="H118" i="1" s="1"/>
  <c r="K118" i="1" s="1"/>
  <c r="I118" i="1"/>
  <c r="G119" i="1"/>
  <c r="H119" i="1" s="1"/>
  <c r="K119" i="1" s="1"/>
  <c r="I119" i="1"/>
  <c r="G107" i="1"/>
  <c r="H107" i="1" s="1"/>
  <c r="K107" i="1" s="1"/>
  <c r="I107" i="1"/>
  <c r="G108" i="1"/>
  <c r="H108" i="1" s="1"/>
  <c r="K108" i="1" s="1"/>
  <c r="I108" i="1"/>
  <c r="G109" i="1"/>
  <c r="H109" i="1" s="1"/>
  <c r="K109" i="1" s="1"/>
  <c r="I109" i="1"/>
  <c r="G110" i="1"/>
  <c r="J110" i="1" s="1"/>
  <c r="I110" i="1"/>
  <c r="G111" i="1"/>
  <c r="H111" i="1" s="1"/>
  <c r="K111" i="1" s="1"/>
  <c r="I111" i="1"/>
  <c r="G112" i="1"/>
  <c r="H112" i="1" s="1"/>
  <c r="K112" i="1" s="1"/>
  <c r="I112" i="1"/>
  <c r="G89" i="1"/>
  <c r="H89" i="1" s="1"/>
  <c r="K89" i="1" s="1"/>
  <c r="I89" i="1"/>
  <c r="G90" i="1"/>
  <c r="J90" i="1" s="1"/>
  <c r="I90" i="1"/>
  <c r="G91" i="1"/>
  <c r="H91" i="1" s="1"/>
  <c r="K91" i="1" s="1"/>
  <c r="I91" i="1"/>
  <c r="G92" i="1"/>
  <c r="H92" i="1" s="1"/>
  <c r="K92" i="1" s="1"/>
  <c r="I92" i="1"/>
  <c r="G85" i="1"/>
  <c r="H85" i="1" s="1"/>
  <c r="K85" i="1" s="1"/>
  <c r="I85" i="1"/>
  <c r="G86" i="1"/>
  <c r="H86" i="1" s="1"/>
  <c r="K86" i="1" s="1"/>
  <c r="I86" i="1"/>
  <c r="G87" i="1"/>
  <c r="J87" i="1" s="1"/>
  <c r="I87" i="1"/>
  <c r="G58" i="1"/>
  <c r="H58" i="1" s="1"/>
  <c r="K58" i="1" s="1"/>
  <c r="I58" i="1"/>
  <c r="G42" i="1"/>
  <c r="H42" i="1" s="1"/>
  <c r="K42" i="1" s="1"/>
  <c r="I42" i="1"/>
  <c r="G29" i="1"/>
  <c r="H29" i="1" s="1"/>
  <c r="K29" i="1" s="1"/>
  <c r="I29" i="1"/>
  <c r="G30" i="1"/>
  <c r="J30" i="1" s="1"/>
  <c r="I30" i="1"/>
  <c r="G31" i="1"/>
  <c r="H31" i="1" s="1"/>
  <c r="K31" i="1" s="1"/>
  <c r="I31" i="1"/>
  <c r="G32" i="1"/>
  <c r="H32" i="1" s="1"/>
  <c r="K32" i="1" s="1"/>
  <c r="I32" i="1"/>
  <c r="G33" i="1"/>
  <c r="H33" i="1" s="1"/>
  <c r="K33" i="1" s="1"/>
  <c r="I33" i="1"/>
  <c r="G9" i="1"/>
  <c r="H9" i="1" s="1"/>
  <c r="K9" i="1" s="1"/>
  <c r="I9" i="1"/>
  <c r="G10" i="1"/>
  <c r="H10" i="1" s="1"/>
  <c r="K10" i="1" s="1"/>
  <c r="I10" i="1"/>
  <c r="G11" i="1"/>
  <c r="J11" i="1" s="1"/>
  <c r="I11" i="1"/>
  <c r="G12" i="1"/>
  <c r="H12" i="1" s="1"/>
  <c r="K12" i="1" s="1"/>
  <c r="I12" i="1"/>
  <c r="G13" i="1"/>
  <c r="J13" i="1" s="1"/>
  <c r="I13" i="1"/>
  <c r="G14" i="1"/>
  <c r="H14" i="1" s="1"/>
  <c r="K14" i="1" s="1"/>
  <c r="I14" i="1"/>
  <c r="G15" i="1"/>
  <c r="J15" i="1" s="1"/>
  <c r="I15" i="1"/>
  <c r="H134" i="1" l="1"/>
  <c r="K134" i="1" s="1"/>
  <c r="H30" i="1"/>
  <c r="K30" i="1" s="1"/>
  <c r="H130" i="1"/>
  <c r="K130" i="1" s="1"/>
  <c r="J9" i="1"/>
  <c r="H126" i="1"/>
  <c r="K126" i="1" s="1"/>
  <c r="H138" i="1"/>
  <c r="K138" i="1" s="1"/>
  <c r="J32" i="1"/>
  <c r="H15" i="1"/>
  <c r="K15" i="1" s="1"/>
  <c r="J33" i="1"/>
  <c r="H11" i="1"/>
  <c r="K11" i="1" s="1"/>
  <c r="J31" i="1"/>
  <c r="J58" i="1"/>
  <c r="H13" i="1"/>
  <c r="K13" i="1" s="1"/>
  <c r="H87" i="1"/>
  <c r="K87" i="1" s="1"/>
  <c r="J85" i="1"/>
  <c r="J92" i="1"/>
  <c r="H90" i="1"/>
  <c r="K90" i="1" s="1"/>
  <c r="J112" i="1"/>
  <c r="H110" i="1"/>
  <c r="K110" i="1" s="1"/>
  <c r="J108" i="1"/>
  <c r="J118" i="1"/>
  <c r="H116" i="1"/>
  <c r="K116" i="1" s="1"/>
  <c r="J237" i="1"/>
  <c r="J230" i="1"/>
  <c r="H228" i="1"/>
  <c r="K228" i="1" s="1"/>
  <c r="J226" i="1"/>
  <c r="H224" i="1"/>
  <c r="K224" i="1" s="1"/>
  <c r="J222" i="1"/>
  <c r="H220" i="1"/>
  <c r="K220" i="1" s="1"/>
  <c r="J218" i="1"/>
  <c r="H216" i="1"/>
  <c r="K216" i="1" s="1"/>
  <c r="H212" i="1"/>
  <c r="K212" i="1" s="1"/>
  <c r="J210" i="1"/>
  <c r="H208" i="1"/>
  <c r="K208" i="1" s="1"/>
  <c r="J206" i="1"/>
  <c r="H204" i="1"/>
  <c r="K204" i="1" s="1"/>
  <c r="J202" i="1"/>
  <c r="H200" i="1"/>
  <c r="K200" i="1" s="1"/>
  <c r="J198" i="1"/>
  <c r="H196" i="1"/>
  <c r="K196" i="1" s="1"/>
  <c r="J194" i="1"/>
  <c r="H192" i="1"/>
  <c r="K192" i="1" s="1"/>
  <c r="J190" i="1"/>
  <c r="H188" i="1"/>
  <c r="K188" i="1" s="1"/>
  <c r="J186" i="1"/>
  <c r="H184" i="1"/>
  <c r="K184" i="1" s="1"/>
  <c r="J182" i="1"/>
  <c r="H180" i="1"/>
  <c r="K180" i="1" s="1"/>
  <c r="J178" i="1"/>
  <c r="H176" i="1"/>
  <c r="K176" i="1" s="1"/>
  <c r="J174" i="1"/>
  <c r="H172" i="1"/>
  <c r="K172" i="1" s="1"/>
  <c r="J170" i="1"/>
  <c r="H168" i="1"/>
  <c r="K168" i="1" s="1"/>
  <c r="J166" i="1"/>
  <c r="H164" i="1"/>
  <c r="K164" i="1" s="1"/>
  <c r="J162" i="1"/>
  <c r="H160" i="1"/>
  <c r="K160" i="1" s="1"/>
  <c r="J158" i="1"/>
  <c r="H156" i="1"/>
  <c r="K156" i="1" s="1"/>
  <c r="J154" i="1"/>
  <c r="H152" i="1"/>
  <c r="K152" i="1" s="1"/>
  <c r="J150" i="1"/>
  <c r="H148" i="1"/>
  <c r="K148" i="1" s="1"/>
  <c r="J146" i="1"/>
  <c r="H144" i="1"/>
  <c r="K144" i="1" s="1"/>
  <c r="J142" i="1"/>
  <c r="H140" i="1"/>
  <c r="K140" i="1" s="1"/>
  <c r="H136" i="1"/>
  <c r="K136" i="1" s="1"/>
  <c r="H132" i="1"/>
  <c r="K132" i="1" s="1"/>
  <c r="H128" i="1"/>
  <c r="K128" i="1" s="1"/>
  <c r="H124" i="1"/>
  <c r="K124" i="1" s="1"/>
  <c r="J122" i="1"/>
  <c r="H175" i="1"/>
  <c r="K175" i="1" s="1"/>
  <c r="J175" i="1"/>
  <c r="H171" i="1"/>
  <c r="K171" i="1" s="1"/>
  <c r="J171" i="1"/>
  <c r="H167" i="1"/>
  <c r="K167" i="1" s="1"/>
  <c r="J167" i="1"/>
  <c r="J238" i="1"/>
  <c r="J233" i="1"/>
  <c r="J231" i="1"/>
  <c r="J229" i="1"/>
  <c r="J227" i="1"/>
  <c r="J225" i="1"/>
  <c r="J223" i="1"/>
  <c r="J221" i="1"/>
  <c r="J219" i="1"/>
  <c r="J217" i="1"/>
  <c r="J215" i="1"/>
  <c r="J213" i="1"/>
  <c r="J211" i="1"/>
  <c r="J209" i="1"/>
  <c r="J207" i="1"/>
  <c r="J205" i="1"/>
  <c r="J203" i="1"/>
  <c r="J201" i="1"/>
  <c r="J199" i="1"/>
  <c r="J197" i="1"/>
  <c r="J195" i="1"/>
  <c r="J193" i="1"/>
  <c r="J191" i="1"/>
  <c r="J189" i="1"/>
  <c r="J187" i="1"/>
  <c r="J185" i="1"/>
  <c r="J183" i="1"/>
  <c r="J181" i="1"/>
  <c r="J179" i="1"/>
  <c r="H177" i="1"/>
  <c r="K177" i="1" s="1"/>
  <c r="J177" i="1"/>
  <c r="H173" i="1"/>
  <c r="K173" i="1" s="1"/>
  <c r="J173" i="1"/>
  <c r="H169" i="1"/>
  <c r="K169" i="1" s="1"/>
  <c r="J169" i="1"/>
  <c r="J165" i="1"/>
  <c r="J163" i="1"/>
  <c r="J161" i="1"/>
  <c r="J159" i="1"/>
  <c r="J157" i="1"/>
  <c r="J155" i="1"/>
  <c r="J153" i="1"/>
  <c r="J151" i="1"/>
  <c r="J149" i="1"/>
  <c r="J147" i="1"/>
  <c r="J145" i="1"/>
  <c r="J143" i="1"/>
  <c r="J141" i="1"/>
  <c r="J139" i="1"/>
  <c r="J137" i="1"/>
  <c r="J135" i="1"/>
  <c r="J133" i="1"/>
  <c r="J131" i="1"/>
  <c r="J129" i="1"/>
  <c r="J127" i="1"/>
  <c r="J125" i="1"/>
  <c r="J123" i="1"/>
  <c r="J119" i="1"/>
  <c r="J117" i="1"/>
  <c r="J115" i="1"/>
  <c r="J111" i="1"/>
  <c r="J109" i="1"/>
  <c r="J107" i="1"/>
  <c r="J91" i="1"/>
  <c r="J89" i="1"/>
  <c r="J86" i="1"/>
  <c r="J42" i="1"/>
  <c r="J29" i="1"/>
  <c r="J14" i="1"/>
  <c r="J12" i="1"/>
  <c r="J10" i="1"/>
  <c r="G4" i="1" l="1"/>
  <c r="H4" i="1" s="1"/>
  <c r="K4" i="1" s="1"/>
  <c r="I4" i="1"/>
  <c r="G5" i="1"/>
  <c r="I5" i="1"/>
  <c r="G6" i="1"/>
  <c r="H6" i="1" s="1"/>
  <c r="K6" i="1" s="1"/>
  <c r="I6" i="1"/>
  <c r="G7" i="1"/>
  <c r="H7" i="1" s="1"/>
  <c r="K7" i="1" s="1"/>
  <c r="I7" i="1"/>
  <c r="G8" i="1"/>
  <c r="H8" i="1" s="1"/>
  <c r="K8" i="1" s="1"/>
  <c r="I8" i="1"/>
  <c r="H5" i="1" l="1"/>
  <c r="J8" i="1"/>
  <c r="J6" i="1"/>
  <c r="J4" i="1"/>
  <c r="J7" i="1"/>
  <c r="J5" i="1"/>
  <c r="K5" i="1" l="1"/>
  <c r="G101" i="1"/>
  <c r="H101" i="1" s="1"/>
  <c r="K101" i="1" s="1"/>
  <c r="I101" i="1"/>
  <c r="G102" i="1"/>
  <c r="J102" i="1" s="1"/>
  <c r="I102" i="1"/>
  <c r="G103" i="1"/>
  <c r="H103" i="1" s="1"/>
  <c r="K103" i="1" s="1"/>
  <c r="I103" i="1"/>
  <c r="G104" i="1"/>
  <c r="H104" i="1" s="1"/>
  <c r="K104" i="1" s="1"/>
  <c r="I104" i="1"/>
  <c r="G99" i="1"/>
  <c r="H99" i="1" s="1"/>
  <c r="K99" i="1" s="1"/>
  <c r="I99" i="1"/>
  <c r="G100" i="1"/>
  <c r="J100" i="1" s="1"/>
  <c r="I100" i="1"/>
  <c r="G98" i="1"/>
  <c r="H98" i="1" s="1"/>
  <c r="K98" i="1" s="1"/>
  <c r="I98" i="1"/>
  <c r="G97" i="1"/>
  <c r="H97" i="1" s="1"/>
  <c r="K97" i="1" s="1"/>
  <c r="I97" i="1"/>
  <c r="G96" i="1"/>
  <c r="H96" i="1" s="1"/>
  <c r="K96" i="1" s="1"/>
  <c r="I96" i="1"/>
  <c r="G95" i="1"/>
  <c r="H95" i="1" s="1"/>
  <c r="K95" i="1" s="1"/>
  <c r="I95" i="1"/>
  <c r="I88" i="1"/>
  <c r="I76" i="1"/>
  <c r="I62" i="1"/>
  <c r="I61" i="1"/>
  <c r="I80" i="1"/>
  <c r="I79" i="1"/>
  <c r="G18" i="1"/>
  <c r="H18" i="1" s="1"/>
  <c r="K18" i="1" s="1"/>
  <c r="I18" i="1"/>
  <c r="G24" i="1"/>
  <c r="H24" i="1" s="1"/>
  <c r="K24" i="1" s="1"/>
  <c r="I24" i="1"/>
  <c r="G21" i="1"/>
  <c r="H21" i="1" s="1"/>
  <c r="K21" i="1" s="1"/>
  <c r="I21" i="1"/>
  <c r="G22" i="1"/>
  <c r="H22" i="1" s="1"/>
  <c r="K22" i="1" s="1"/>
  <c r="I22" i="1"/>
  <c r="G16" i="1"/>
  <c r="I16" i="1"/>
  <c r="G17" i="1"/>
  <c r="H17" i="1" s="1"/>
  <c r="K17" i="1" s="1"/>
  <c r="I17" i="1"/>
  <c r="G19" i="1"/>
  <c r="H19" i="1" s="1"/>
  <c r="K19" i="1" s="1"/>
  <c r="I19" i="1"/>
  <c r="G20" i="1"/>
  <c r="J20" i="1" s="1"/>
  <c r="I20" i="1"/>
  <c r="G23" i="1"/>
  <c r="J23" i="1" s="1"/>
  <c r="I23" i="1"/>
  <c r="G25" i="1"/>
  <c r="H25" i="1" s="1"/>
  <c r="K25" i="1" s="1"/>
  <c r="I25" i="1"/>
  <c r="G26" i="1"/>
  <c r="H26" i="1" s="1"/>
  <c r="K26" i="1" s="1"/>
  <c r="I26" i="1"/>
  <c r="G27" i="1"/>
  <c r="J27" i="1" s="1"/>
  <c r="I27" i="1"/>
  <c r="G28" i="1"/>
  <c r="J28" i="1" s="1"/>
  <c r="I28" i="1"/>
  <c r="G34" i="1"/>
  <c r="H34" i="1" s="1"/>
  <c r="K34" i="1" s="1"/>
  <c r="I34" i="1"/>
  <c r="G35" i="1"/>
  <c r="H35" i="1" s="1"/>
  <c r="K35" i="1" s="1"/>
  <c r="I35" i="1"/>
  <c r="G36" i="1"/>
  <c r="H36" i="1" s="1"/>
  <c r="K36" i="1" s="1"/>
  <c r="I36" i="1"/>
  <c r="G37" i="1"/>
  <c r="J37" i="1" s="1"/>
  <c r="I37" i="1"/>
  <c r="G38" i="1"/>
  <c r="I38" i="1"/>
  <c r="G39" i="1"/>
  <c r="H39" i="1" s="1"/>
  <c r="K39" i="1" s="1"/>
  <c r="I39" i="1"/>
  <c r="G40" i="1"/>
  <c r="J40" i="1" s="1"/>
  <c r="I40" i="1"/>
  <c r="G41" i="1"/>
  <c r="J41" i="1" s="1"/>
  <c r="I41" i="1"/>
  <c r="G43" i="1"/>
  <c r="I43" i="1"/>
  <c r="G44" i="1"/>
  <c r="H44" i="1" s="1"/>
  <c r="K44" i="1" s="1"/>
  <c r="I44" i="1"/>
  <c r="G45" i="1"/>
  <c r="J45" i="1" s="1"/>
  <c r="I45" i="1"/>
  <c r="G46" i="1"/>
  <c r="J46" i="1" s="1"/>
  <c r="I46" i="1"/>
  <c r="G47" i="1"/>
  <c r="I47" i="1"/>
  <c r="G48" i="1"/>
  <c r="H48" i="1" s="1"/>
  <c r="K48" i="1" s="1"/>
  <c r="I48" i="1"/>
  <c r="G49" i="1"/>
  <c r="J49" i="1" s="1"/>
  <c r="I49" i="1"/>
  <c r="G50" i="1"/>
  <c r="I50" i="1"/>
  <c r="G51" i="1"/>
  <c r="H51" i="1" s="1"/>
  <c r="K51" i="1" s="1"/>
  <c r="I51" i="1"/>
  <c r="G52" i="1"/>
  <c r="J52" i="1" s="1"/>
  <c r="I52" i="1"/>
  <c r="G53" i="1"/>
  <c r="J53" i="1" s="1"/>
  <c r="I53" i="1"/>
  <c r="G54" i="1"/>
  <c r="I54" i="1"/>
  <c r="G55" i="1"/>
  <c r="H55" i="1" s="1"/>
  <c r="K55" i="1" s="1"/>
  <c r="I55" i="1"/>
  <c r="G56" i="1"/>
  <c r="J56" i="1" s="1"/>
  <c r="I56" i="1"/>
  <c r="G57" i="1"/>
  <c r="J57" i="1" s="1"/>
  <c r="I57" i="1"/>
  <c r="G59" i="1"/>
  <c r="I59" i="1"/>
  <c r="G60" i="1"/>
  <c r="H60" i="1" s="1"/>
  <c r="K60" i="1" s="1"/>
  <c r="I60" i="1"/>
  <c r="G61" i="1"/>
  <c r="J61" i="1" s="1"/>
  <c r="G62" i="1"/>
  <c r="J62" i="1" s="1"/>
  <c r="G63" i="1"/>
  <c r="I63" i="1"/>
  <c r="G64" i="1"/>
  <c r="H64" i="1" s="1"/>
  <c r="K64" i="1" s="1"/>
  <c r="I64" i="1"/>
  <c r="G65" i="1"/>
  <c r="J65" i="1" s="1"/>
  <c r="I65" i="1"/>
  <c r="G66" i="1"/>
  <c r="J66" i="1" s="1"/>
  <c r="I66" i="1"/>
  <c r="G67" i="1"/>
  <c r="I67" i="1"/>
  <c r="G68" i="1"/>
  <c r="H68" i="1" s="1"/>
  <c r="K68" i="1" s="1"/>
  <c r="I68" i="1"/>
  <c r="G69" i="1"/>
  <c r="J69" i="1" s="1"/>
  <c r="I69" i="1"/>
  <c r="G70" i="1"/>
  <c r="J70" i="1" s="1"/>
  <c r="I70" i="1"/>
  <c r="G71" i="1"/>
  <c r="I71" i="1"/>
  <c r="G72" i="1"/>
  <c r="H72" i="1" s="1"/>
  <c r="K72" i="1" s="1"/>
  <c r="I72" i="1"/>
  <c r="G73" i="1"/>
  <c r="J73" i="1" s="1"/>
  <c r="I73" i="1"/>
  <c r="G74" i="1"/>
  <c r="J74" i="1" s="1"/>
  <c r="I74" i="1"/>
  <c r="G75" i="1"/>
  <c r="I75" i="1"/>
  <c r="G76" i="1"/>
  <c r="H76" i="1" s="1"/>
  <c r="K76" i="1" s="1"/>
  <c r="G77" i="1"/>
  <c r="J77" i="1" s="1"/>
  <c r="G78" i="1"/>
  <c r="J78" i="1" s="1"/>
  <c r="G79" i="1"/>
  <c r="G80" i="1"/>
  <c r="J80" i="1" s="1"/>
  <c r="G81" i="1"/>
  <c r="J81" i="1" s="1"/>
  <c r="I81" i="1"/>
  <c r="G82" i="1"/>
  <c r="J82" i="1" s="1"/>
  <c r="I82" i="1"/>
  <c r="G83" i="1"/>
  <c r="I83" i="1"/>
  <c r="G84" i="1"/>
  <c r="H84" i="1" s="1"/>
  <c r="K84" i="1" s="1"/>
  <c r="I84" i="1"/>
  <c r="G88" i="1"/>
  <c r="J88" i="1" s="1"/>
  <c r="G93" i="1"/>
  <c r="J93" i="1" s="1"/>
  <c r="I93" i="1"/>
  <c r="G94" i="1"/>
  <c r="I94" i="1"/>
  <c r="G106" i="1"/>
  <c r="J106" i="1" s="1"/>
  <c r="I106" i="1"/>
  <c r="G113" i="1"/>
  <c r="J113" i="1" s="1"/>
  <c r="I113" i="1"/>
  <c r="G114" i="1"/>
  <c r="I114" i="1"/>
  <c r="G120" i="1"/>
  <c r="H120" i="1" s="1"/>
  <c r="K120" i="1" s="1"/>
  <c r="I120" i="1"/>
  <c r="G121" i="1"/>
  <c r="J121" i="1" s="1"/>
  <c r="I121" i="1"/>
  <c r="I240" i="1" l="1"/>
  <c r="G240" i="1"/>
  <c r="J21" i="1"/>
  <c r="J26" i="1"/>
  <c r="J99" i="1"/>
  <c r="J16" i="1"/>
  <c r="J22" i="1"/>
  <c r="J95" i="1"/>
  <c r="H45" i="1"/>
  <c r="K45" i="1" s="1"/>
  <c r="H52" i="1"/>
  <c r="K52" i="1" s="1"/>
  <c r="H27" i="1"/>
  <c r="K27" i="1" s="1"/>
  <c r="H23" i="1"/>
  <c r="K23" i="1" s="1"/>
  <c r="H56" i="1"/>
  <c r="K56" i="1" s="1"/>
  <c r="H49" i="1"/>
  <c r="K49" i="1" s="1"/>
  <c r="H40" i="1"/>
  <c r="K40" i="1" s="1"/>
  <c r="H80" i="1"/>
  <c r="K80" i="1" s="1"/>
  <c r="H57" i="1"/>
  <c r="K57" i="1" s="1"/>
  <c r="H53" i="1"/>
  <c r="K53" i="1" s="1"/>
  <c r="H46" i="1"/>
  <c r="K46" i="1" s="1"/>
  <c r="H41" i="1"/>
  <c r="K41" i="1" s="1"/>
  <c r="H37" i="1"/>
  <c r="K37" i="1" s="1"/>
  <c r="J36" i="1"/>
  <c r="J35" i="1"/>
  <c r="H20" i="1"/>
  <c r="K20" i="1" s="1"/>
  <c r="J19" i="1"/>
  <c r="J24" i="1"/>
  <c r="H100" i="1"/>
  <c r="K100" i="1" s="1"/>
  <c r="J103" i="1"/>
  <c r="J101" i="1"/>
  <c r="J104" i="1"/>
  <c r="H102" i="1"/>
  <c r="K102" i="1" s="1"/>
  <c r="J98" i="1"/>
  <c r="J97" i="1"/>
  <c r="J96" i="1"/>
  <c r="J18" i="1"/>
  <c r="H121" i="1"/>
  <c r="K121" i="1" s="1"/>
  <c r="H113" i="1"/>
  <c r="K113" i="1" s="1"/>
  <c r="H106" i="1"/>
  <c r="K106" i="1" s="1"/>
  <c r="H93" i="1"/>
  <c r="K93" i="1" s="1"/>
  <c r="H88" i="1"/>
  <c r="K88" i="1" s="1"/>
  <c r="H82" i="1"/>
  <c r="K82" i="1" s="1"/>
  <c r="H81" i="1"/>
  <c r="K81" i="1" s="1"/>
  <c r="H78" i="1"/>
  <c r="K78" i="1" s="1"/>
  <c r="H77" i="1"/>
  <c r="K77" i="1" s="1"/>
  <c r="H74" i="1"/>
  <c r="K74" i="1" s="1"/>
  <c r="H73" i="1"/>
  <c r="K73" i="1" s="1"/>
  <c r="H70" i="1"/>
  <c r="K70" i="1" s="1"/>
  <c r="H69" i="1"/>
  <c r="K69" i="1" s="1"/>
  <c r="H66" i="1"/>
  <c r="K66" i="1" s="1"/>
  <c r="H65" i="1"/>
  <c r="K65" i="1" s="1"/>
  <c r="H62" i="1"/>
  <c r="K62" i="1" s="1"/>
  <c r="H61" i="1"/>
  <c r="K61" i="1" s="1"/>
  <c r="H16" i="1"/>
  <c r="H28" i="1"/>
  <c r="K28" i="1" s="1"/>
  <c r="J120" i="1"/>
  <c r="J84" i="1"/>
  <c r="J76" i="1"/>
  <c r="J72" i="1"/>
  <c r="J68" i="1"/>
  <c r="J64" i="1"/>
  <c r="J60" i="1"/>
  <c r="J55" i="1"/>
  <c r="J51" i="1"/>
  <c r="J48" i="1"/>
  <c r="J44" i="1"/>
  <c r="J39" i="1"/>
  <c r="H114" i="1"/>
  <c r="K114" i="1" s="1"/>
  <c r="J114" i="1"/>
  <c r="H75" i="1"/>
  <c r="K75" i="1" s="1"/>
  <c r="J75" i="1"/>
  <c r="H59" i="1"/>
  <c r="K59" i="1" s="1"/>
  <c r="J59" i="1"/>
  <c r="H43" i="1"/>
  <c r="K43" i="1" s="1"/>
  <c r="J43" i="1"/>
  <c r="H94" i="1"/>
  <c r="K94" i="1" s="1"/>
  <c r="J94" i="1"/>
  <c r="H71" i="1"/>
  <c r="K71" i="1" s="1"/>
  <c r="J71" i="1"/>
  <c r="H54" i="1"/>
  <c r="K54" i="1" s="1"/>
  <c r="J54" i="1"/>
  <c r="H38" i="1"/>
  <c r="K38" i="1" s="1"/>
  <c r="J38" i="1"/>
  <c r="H83" i="1"/>
  <c r="K83" i="1" s="1"/>
  <c r="J83" i="1"/>
  <c r="H67" i="1"/>
  <c r="K67" i="1" s="1"/>
  <c r="J67" i="1"/>
  <c r="H50" i="1"/>
  <c r="K50" i="1" s="1"/>
  <c r="J50" i="1"/>
  <c r="H79" i="1"/>
  <c r="K79" i="1" s="1"/>
  <c r="J79" i="1"/>
  <c r="H63" i="1"/>
  <c r="K63" i="1" s="1"/>
  <c r="J63" i="1"/>
  <c r="H47" i="1"/>
  <c r="K47" i="1" s="1"/>
  <c r="J47" i="1"/>
  <c r="J34" i="1"/>
  <c r="J25" i="1"/>
  <c r="J17" i="1"/>
  <c r="J240" i="1" l="1"/>
  <c r="H240" i="1"/>
  <c r="K16" i="1"/>
  <c r="K240" i="1" s="1"/>
</calcChain>
</file>

<file path=xl/sharedStrings.xml><?xml version="1.0" encoding="utf-8"?>
<sst xmlns="http://schemas.openxmlformats.org/spreadsheetml/2006/main" count="471" uniqueCount="445">
  <si>
    <t>Sorszám</t>
  </si>
  <si>
    <t>Eszköz megnevezése</t>
  </si>
  <si>
    <t>Darabszám</t>
  </si>
  <si>
    <t>Nettó ár</t>
  </si>
  <si>
    <t>ÁFA</t>
  </si>
  <si>
    <t>Bruttó ár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</si>
  <si>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</si>
  <si>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</si>
  <si>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</si>
  <si>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</si>
  <si>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</si>
  <si>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</si>
  <si>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</si>
  <si>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</si>
  <si>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</si>
  <si>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</si>
  <si>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</si>
  <si>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</si>
  <si>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</si>
  <si>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</si>
  <si>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</si>
  <si>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</si>
  <si>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</si>
  <si>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</si>
  <si>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</si>
  <si>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</si>
  <si>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</si>
  <si>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</si>
  <si>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</si>
  <si>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</si>
  <si>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</si>
  <si>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</si>
  <si>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</si>
  <si>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</si>
  <si>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</si>
  <si>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</si>
  <si>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</si>
  <si>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</si>
  <si>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</si>
  <si>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</si>
  <si>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</si>
  <si>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</si>
  <si>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</si>
  <si>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</si>
  <si>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</si>
  <si>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</si>
  <si>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</si>
  <si>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</si>
  <si>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</si>
  <si>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</si>
  <si>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</si>
  <si>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</si>
  <si>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</si>
  <si>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</si>
  <si>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</si>
  <si>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</si>
  <si>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</si>
  <si>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</si>
  <si>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</si>
  <si>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</si>
  <si>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</si>
  <si>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</si>
  <si>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</si>
  <si>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</si>
  <si>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</si>
  <si>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</si>
  <si>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</si>
  <si>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</si>
  <si>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</si>
  <si>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</si>
  <si>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</si>
  <si>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</si>
  <si>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</si>
  <si>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</si>
  <si>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</si>
  <si>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</si>
  <si>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</si>
  <si>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</si>
  <si>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</si>
  <si>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</si>
  <si>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</si>
  <si>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</si>
  <si>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</si>
  <si>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</si>
  <si>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</si>
  <si>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</si>
  <si>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</si>
  <si>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</si>
  <si>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</si>
  <si>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</si>
  <si>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</si>
  <si>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Fogmosópohár tartó</t>
  </si>
  <si>
    <t>Gyerekszék</t>
  </si>
  <si>
    <t>Nettó darabár</t>
  </si>
  <si>
    <t>ÁFA/darab</t>
  </si>
  <si>
    <t>Bruttó darabár</t>
  </si>
  <si>
    <t>Gyerekasztal</t>
  </si>
  <si>
    <t>Íróasztal</t>
  </si>
  <si>
    <t>Irodai szék</t>
  </si>
  <si>
    <t>Játék konyhabútor felső szekrény</t>
  </si>
  <si>
    <t>Játék konyhabútor mosógép</t>
  </si>
  <si>
    <t>Kétoldalas polc</t>
  </si>
  <si>
    <t>Fotel</t>
  </si>
  <si>
    <t>Olvasó sarok</t>
  </si>
  <si>
    <t>Óvodai fektetőágy</t>
  </si>
  <si>
    <t>Ágytartó gurulós kocsi</t>
  </si>
  <si>
    <t>Játék konyhabútor mosogató</t>
  </si>
  <si>
    <t>Játék konyhabútor szekrény</t>
  </si>
  <si>
    <t>86.</t>
  </si>
  <si>
    <t>Játék konyhabútor tűzhely</t>
  </si>
  <si>
    <t>Játéktároló vonat</t>
  </si>
  <si>
    <t>Elárusító pult</t>
  </si>
  <si>
    <t>Alsó ajtós szekrény</t>
  </si>
  <si>
    <t>Fiókos szekrény</t>
  </si>
  <si>
    <t>Négyzetes asztal</t>
  </si>
  <si>
    <t>Szőnyeg</t>
  </si>
  <si>
    <t>Tálcás vizuális szekrény</t>
  </si>
  <si>
    <t>Vizuális szekrény</t>
  </si>
  <si>
    <t>Szekrény</t>
  </si>
  <si>
    <t>Fodrász asztal</t>
  </si>
  <si>
    <t>Kanapé</t>
  </si>
  <si>
    <t>Bordásfal</t>
  </si>
  <si>
    <t>Tálalókocsi</t>
  </si>
  <si>
    <t>Kárpitozott szék</t>
  </si>
  <si>
    <t>LED TV</t>
  </si>
  <si>
    <t>Tároló szekrény</t>
  </si>
  <si>
    <t>Polc</t>
  </si>
  <si>
    <t>Kétajtós szekrény</t>
  </si>
  <si>
    <t>Nyitott polc</t>
  </si>
  <si>
    <t>Számítógépasztal</t>
  </si>
  <si>
    <t>Irodai szőnyeg</t>
  </si>
  <si>
    <t>Fali fogas</t>
  </si>
  <si>
    <t>Polcos szekrény</t>
  </si>
  <si>
    <t>Sarok elem</t>
  </si>
  <si>
    <t>Tárgyaló asztal</t>
  </si>
  <si>
    <t>Üvegajtós szekrény</t>
  </si>
  <si>
    <t>Végzáró elem</t>
  </si>
  <si>
    <t>Üveges szekrény</t>
  </si>
  <si>
    <t>Tárgyalóasztal</t>
  </si>
  <si>
    <t>Parafatábla</t>
  </si>
  <si>
    <t>Függöny (wc)</t>
  </si>
  <si>
    <t>Függönytartó rúd (wc)</t>
  </si>
  <si>
    <t>Wc kefe + tartó</t>
  </si>
  <si>
    <t>Szemetes kuka</t>
  </si>
  <si>
    <t>Törülköző</t>
  </si>
  <si>
    <t>Evőeszköz kiegészítés</t>
  </si>
  <si>
    <t>Fényáteresztő függöny</t>
  </si>
  <si>
    <t>Kékfestő függöny</t>
  </si>
  <si>
    <t>Pléd</t>
  </si>
  <si>
    <t>Tányér, pohár kiegészítés</t>
  </si>
  <si>
    <t>Terítő</t>
  </si>
  <si>
    <t>Tükör</t>
  </si>
  <si>
    <t>Kanál</t>
  </si>
  <si>
    <t>Kancsó</t>
  </si>
  <si>
    <t>Lapos tányér</t>
  </si>
  <si>
    <t>Kiskanál</t>
  </si>
  <si>
    <t>Kistányér</t>
  </si>
  <si>
    <t>Lepedő</t>
  </si>
  <si>
    <t>Mély tányér</t>
  </si>
  <si>
    <t>Leveses tál</t>
  </si>
  <si>
    <t>Pohár</t>
  </si>
  <si>
    <t>Villa</t>
  </si>
  <si>
    <t>Törülköző tartó</t>
  </si>
  <si>
    <t>"Pitypang Óvoda új épületének eszközbeszerzése" tárgyú közbeszerzési értékhatárt el nem érő beszerzési eljárás - árazandó költségvetés</t>
  </si>
  <si>
    <t>Ruhaszárító</t>
  </si>
  <si>
    <t>Összesen</t>
  </si>
  <si>
    <t>Polcos alacsony szekrény</t>
  </si>
  <si>
    <t>Kétajtós polcos szekrény</t>
  </si>
  <si>
    <t>Fiókos ajtós szekrény</t>
  </si>
  <si>
    <t>Fali polc</t>
  </si>
  <si>
    <t>98.</t>
  </si>
  <si>
    <t>99.</t>
  </si>
  <si>
    <t>100.</t>
  </si>
  <si>
    <t>101.</t>
  </si>
  <si>
    <t>105.</t>
  </si>
  <si>
    <t>106.</t>
  </si>
  <si>
    <t>107.</t>
  </si>
  <si>
    <t>Szőnyeg (nagy)</t>
  </si>
  <si>
    <t>Szőnyeg (kicsi)</t>
  </si>
  <si>
    <t xml:space="preserve">Mosógép </t>
  </si>
  <si>
    <t>Fali konzol</t>
  </si>
  <si>
    <t>Építőjátékok (Süni csoport)</t>
  </si>
  <si>
    <t>Szerepjáték</t>
  </si>
  <si>
    <t>Fejlesztő játékok</t>
  </si>
  <si>
    <t>Mesekönyvek</t>
  </si>
  <si>
    <t>87.</t>
  </si>
  <si>
    <t>88.</t>
  </si>
  <si>
    <t>89.</t>
  </si>
  <si>
    <t>Kovács Ágnes: Icinke-picinke Magyar népmesék óvodásoknak Móra Könyvkiadó</t>
  </si>
  <si>
    <t>Vlagyimir Szutyejev: Vidám mesék Móra Ferenc könyvkiadó</t>
  </si>
  <si>
    <t>Illyés Gyula: Hetvenhét magyar népmese Móra könyvkiadó</t>
  </si>
  <si>
    <t>Füzesi Zsuzsa: Mondókáskönyv 1. Urbis könyvkiadó</t>
  </si>
  <si>
    <t>Füzesi Zsuzsa: Mondókáskönyv 2. Urbis könyvkiadó</t>
  </si>
  <si>
    <t>Móra Ferenc: Zengó ÁBC Pro Junior kiadó</t>
  </si>
  <si>
    <t>József Attila: Altató Santos kiadó</t>
  </si>
  <si>
    <t>Boci-boci tarka Mondókák Santos kiadó</t>
  </si>
  <si>
    <t>Zelk Zoltán: A három nyúl Móra Könyvkiadó</t>
  </si>
  <si>
    <t>90.</t>
  </si>
  <si>
    <t>91.</t>
  </si>
  <si>
    <t>92.</t>
  </si>
  <si>
    <t>93.</t>
  </si>
  <si>
    <t>94.</t>
  </si>
  <si>
    <t>95.</t>
  </si>
  <si>
    <t>96.</t>
  </si>
  <si>
    <t>97.</t>
  </si>
  <si>
    <t>102.</t>
  </si>
  <si>
    <t>103.</t>
  </si>
  <si>
    <t>104.</t>
  </si>
  <si>
    <t>Szennyfogó szőnyeg</t>
  </si>
  <si>
    <t xml:space="preserve">Karnisok </t>
  </si>
  <si>
    <t>108.</t>
  </si>
  <si>
    <t>109.</t>
  </si>
  <si>
    <t>110.</t>
  </si>
  <si>
    <t>Asztali számítógép, monitorral, egérrel és billentyűzettel, szoftverekkel</t>
  </si>
  <si>
    <t>Függönyráncoló szalag</t>
  </si>
  <si>
    <t>Műszaki specifikáció</t>
  </si>
  <si>
    <r>
      <t xml:space="preserve">Kiegészítés csoportszobába - </t>
    </r>
    <r>
      <rPr>
        <b/>
        <sz val="11"/>
        <color rgb="FF2F75B5"/>
        <rFont val="Calibri"/>
        <family val="2"/>
        <charset val="238"/>
      </rPr>
      <t>kék</t>
    </r>
    <r>
      <rPr>
        <sz val="11"/>
        <color rgb="FF2F75B5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scheme val="minor"/>
      </rPr>
      <t>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5019.  Minimum minőségi követelmény: Frédi kék fémvázas gyerekszék elektrosztatikus porszórással (a kép szerinti formában és részletezettség szerint).</t>
    </r>
  </si>
  <si>
    <t>Fogmosópohár és törölköző tartó 12 személyes. Mérete: 85x18x35 cm, anyaga: zöld rétegelt lemez, 6 db kettős fém akasztóval a törülközőknek és 12 lyuk a fogmosópoharaknak. A felszereléshez szükséges általános használatú tiplikkel, csavarokkal. Minimum minőségi követelmény: Domb fogmosópohár és törölköző tartó 12 személyes (a kép szerinti formában és részletezettség szerint).</t>
  </si>
  <si>
    <t>Fogmosópohár és törölköző tartó 8 személyes. Mérete: 60x18x35 cm, anyaga: zöld rétegelt lemez, 4 db kettős fém akasztóval a törülközőknek és 8 lyuk a fogmosópoharaknak. A felszereléshez szükséges általános használatú tiplikkel, csavarokkal. Minimum minőségi követelmény: Domb fogmosópohár és törölköző tartó 8 személyes (a kép szerinti formában és részletezettség szerint).</t>
  </si>
  <si>
    <t>Fogmosópohár és törölköző tartó 12 személyes. Mérete: 85x18x35 cm, anyaga: sárga rétegelt lemez, 6 db kettős fém akasztóval a törülközőknek és 12 lyuk a fogmosópoharaknak. A felszereléshez szükséges általános használatú tiplikkel, csavarokkal. Minimum minőségi követelmény: Vár fogmosópohár és törölköző tartó 12 személyes (a kép szerinti formában és részletezettség szerint).</t>
  </si>
  <si>
    <t>Fogmosópohár és törölköző tartó 8 személyes. Mérete: 60x18x35 cm, anyaga: zöld rétegelt lemez, 4 db kettős fém akasztóval a törülközőknek és 8 lyuk a fogmosópoharaknak. A felszereléshez szükséges általános használatú tiplikkel, csavarokkal. Minimum minőségi követelmény: Vár fogmosópohár és törölköző tartó 8 személyes (a kép szerinti formában és részletezettség szerint).</t>
  </si>
  <si>
    <r>
      <t>Többcélú terembe -</t>
    </r>
    <r>
      <rPr>
        <b/>
        <sz val="11"/>
        <color rgb="FFBEC1A3"/>
        <rFont val="Calibri"/>
        <family val="2"/>
        <charset val="238"/>
      </rPr>
      <t xml:space="preserve"> </t>
    </r>
    <r>
      <rPr>
        <b/>
        <sz val="11"/>
        <rFont val="Calibri"/>
        <family val="2"/>
        <charset val="238"/>
      </rPr>
      <t>világos barna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9006. Minimum minőségi követelmény: Frédi világos barna fémvázas gyerekszék elektrosztatikus porszórással (a kép szerinti formában és részletezettség szerint).</t>
    </r>
  </si>
  <si>
    <r>
      <t>Logopédiába -</t>
    </r>
    <r>
      <rPr>
        <sz val="11"/>
        <color theme="7" tint="0.39997558519241921"/>
        <rFont val="Calibri"/>
        <family val="2"/>
        <charset val="238"/>
      </rPr>
      <t xml:space="preserve"> </t>
    </r>
    <r>
      <rPr>
        <b/>
        <sz val="11"/>
        <color theme="7" tint="0.39997558519241921"/>
        <rFont val="Calibri"/>
        <family val="2"/>
        <charset val="238"/>
      </rPr>
      <t>citromsárga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1021.  Minimum minőségi követelmény: Frédi citromsárga fémvázas gyerekszék elektrosztatikus porszórással (a kép szerinti formában és részletezettség szerint).</t>
    </r>
  </si>
  <si>
    <t>Hullámtéglalap asztal fa vázzal, 40x40 mm-es bükkfa lábszerkezettel, 18 mm vastag laminált asztallappal, ABS élzárással. Színe: Savaria bükk Mérete: 130x53x75 cm. Minimum minőségi követelmény: Mese hullámtéglalap asztal favázzal (a kép szerinti formában és részletezettség szerint).</t>
  </si>
  <si>
    <t>Kétszemélyes pedagógusasztal, két oldalán egy-egy szekrénnyel, fa gömb fogóval, a szekrényekben két-két polccal. Mérete: 160x70x75 cm, anyaga: laminált bútorlap, színe: bükk (csoportszobába). A kép szerinti formában és részletezettség szerint.</t>
  </si>
  <si>
    <t>Szövetes kárpitozott szék, mérete: 47x43x82 cm. Anyaga:  Fekete porszórt acélváz rétegelt falemez ülőlap és háttámla panel. Színe: szürke szövet (csoportszobába). A kép szerinti formában és részletezettség szerint. Minimum minőségi követelmény: Lena C szövetes kárpitozott szék (a kép szerinti formában és részletezettség szerint).</t>
  </si>
  <si>
    <t>Játék konyhabútor 18 mm-es laminált bútorlapból, ABS élzárásal, nyitható ajtóval. Falra szerelhető. Színe: Savaria bükk, mérete: 40x40x20. A kép szerinti formában és részletezettség szerint.</t>
  </si>
  <si>
    <t>Játék konyhabútor 18 mm-es laminált bútorlapból, ABS élzárásal, nyitható ajtóval. Színe: Savaria bükk, mérete: 40x50x40. A kép szerinti formában és részletezettség szerint.</t>
  </si>
  <si>
    <t>Játék konyhabútor 18 mm-es laminált bútorlapból, ABS élzárásal, nyitható ajtóval, elcsavarható gombokkal. Színe: Savaria bükk, mérete: 40x50x40. A kép szerinti formában és részletezettség szerint.</t>
  </si>
  <si>
    <t>Mindkét oldalán nyitott polc. Mérete: 60x40x90 cm Anyaga: laminált bútorlap Színe: Savaria bükk. A kép szerinti formában és részletezettség szerint.</t>
  </si>
  <si>
    <t>Gyermek fotel - kék szivaccsal. Mérete: 47x43x47 cm, ülésmagasság: 22 cm. Anyaga: tömör bükkfa és kék textillel bevont szivacs. Minimum minőségi követelmény: Lili fotel - kék szivaccsal (a kép szerinti formában és részletezettség szerint).</t>
  </si>
  <si>
    <t>Gyermek olvasósarok 112x38x95 cm. Anyaga: laminált bútorlap ABS élzárással Színe: Savaria bükk. Minimum minőségi követelmény: Marci olvasósarok (a kép szerinti formában és részletezettség szerint).</t>
  </si>
  <si>
    <t>Kiegészítés csoportszobába - kék színű 133x58x12. Anyaga: műanyag, fém. A kép szerinti formában és részletezettség szerint.</t>
  </si>
  <si>
    <t>Kiegészítés csoportszobába - sárga színű 133x58x12. Anyaga: műanyag, fém. A kép szerinti formában és részletezettség szerint.</t>
  </si>
  <si>
    <t>Kiegészítés csoportszobába - zöld színű 133x58x12. Anyaga: műanyag, fém. A kép szerinti formában és részletezettség szerint.</t>
  </si>
  <si>
    <t>Kiegészítés csoportszobába - narancs színű 133x58x12. Anyaga: műanyag, fém. A kép szerinti formában és részletezettség szerint.</t>
  </si>
  <si>
    <t>kék színű piros lábbal 133x58x15. Anyaga: műanyag, fém. A kép szerinti formában és részletezettség szerint.</t>
  </si>
  <si>
    <t>Kiegészítés csoportszobába - kék színű, sárga lábbal 133x58x15. Anyaga: műanyag, fém. A kép szerinti formában és részletezettség szerint.</t>
  </si>
  <si>
    <t>Játéktároló vonat 18 mm-es laminált bútorlapból, sárga színű ABS élzárással, Savaria Bükk színű korpusszal, 2 rekesszel, görgőkkel. Mérete: 43x43x88 cm. Minimum minőségi követelmény: Flinston játéktároló (a kép szerinti formában és részletezettség szerint).</t>
  </si>
  <si>
    <t>Polcos, kétajtós eleme 18 mm-es laminált bútorlapból, ABS élzárással készül. Szoklis kivitel, felső része nyitott, 1 db polccal, alsó része két ajtóval, fa fogantyúval, 1 db polccal. Színe: Savaria bükk, mérete: 90x145x40 cm. Minimum minőségi követelmény: Plútó polcos, kétajtós eleme (a kép szerinti formában és részletezettség szerint).</t>
  </si>
  <si>
    <t>Polcos, fiókos eleme 18 mm-es laminált bútorlapból, ABS élzárással készül. Szoklis kivitel, felső része nyitott, 1 db polccal, alsó része 8 db fiókkal, fa fogantyúval. Színe: Savaria bükk, mérete: 90x145x40 cm. Minimum minőségi követelmény: Plútó polcos, fiókos eleme (a kép szerinti formában és részletezettség szerint).</t>
  </si>
  <si>
    <t>Négyzet alakú óvodai kisasztal laminált bútorlapból, ABS élzárással. Mérete: 60x53x60 cm, színe: Savaria bükk. Minimum minőségi követelmény: Roxi négyzet alakú óvodai kisasztal (a kép szerinti formában és részletezettség szerint).</t>
  </si>
  <si>
    <t>(csoportszobába) Csavart szálas szőnyeg. Mérete 200x300, alapanyag: 100% Polypropylene Frise, vastagság: Közepes, Szálmagasság: 18mm, színe: kék színátmenetes 3155/blue. Minimum minőségi követelmény: Nepal Blue csavart szálas szőnyeg (a kép szerinti formában és részletezettség szerint).</t>
  </si>
  <si>
    <t>(csoportszobába) Csavart szálas szőnyeg. Mérete 80x150, alapanyag: 100% Polypropylene Frise, vastagság: Közepes, Szálmagasság: 18mm, színe: kék színátmenetes. Minimum minőségi követelmény: Nepal Blue csavart szálas szőnyeg (a kép szerinti formában és részletezettség szerint).</t>
  </si>
  <si>
    <t>Tároló szekrény 21 db műanyag tálcával, 4 db görgővel. Mérete: 104x46x60 cm, anyaga: laminált bútorlap, színe: bükk. A kép szerinti formában és részletezettség szerint.</t>
  </si>
  <si>
    <t>Felnőtt méretű íróasztal 4 fiókkal fém hosszúkás fogóval, mérete: 140x80x75 cm, anyaga: laminált bútorlap, színe: bükk (csoportszobába). A kép szerinti formában és részletezettség szerint.</t>
  </si>
  <si>
    <t>Pedagógusasztal fiókkal és oldalszekrénnyel fa gömb fogóval, mérete: 120x60x75 cm, anyaga: laminált bútorlap, színe: bükk (csoportszobába + fejlesztőbe). Minimum minőségi követelmény: Fanni pedagógusasztal (a kép szerinti formában és részletezettség szerint).</t>
  </si>
  <si>
    <t>Alacsony szekrény 7 db műanyag tálcával, egy fa polccal, 4 db görgővel.  Mérete: 104x46x60 cm, anyaga: laminált bútorlap, színe: bükk. A kép szerinti formában és részletezettség szerint.</t>
  </si>
  <si>
    <t>Klasszikus szekrény 18 mm-es laminált bútorlap korpusz, egyajtós akasztós szekrény. Zárható! Színe: Savaria bükk, mérete: 50x180x55 cm. A kép szerinti formában és részletezettség szerint.</t>
  </si>
  <si>
    <t>Fésülködő asztal kihúzható fiókkal, tükörrel. Anyaga: fa, mérete: 40x40x110 cm. A kép szerinti formában és részletezettség szerint.</t>
  </si>
  <si>
    <t>Gyermek kanapé, kék szivaccsal. Mérete: 128x66x39 cm, ülésmagasság 22 cm. Anyaga: fa, textillel bevont szivacs. Minimum minőségi követelmény: Lili kanapé - kék szivaccsal (a kép szerinti formában és részletezettség szerint).</t>
  </si>
  <si>
    <t>Ételszállító kocsi 3 polccal. Mérete: 84x52x93 cm, Anyaga: acél. A kép szerinti formában és részletezettség szerint.</t>
  </si>
  <si>
    <t>Óvodai bordásfal. Anyaga: fa, mérete: 200x62x11 cm. A kép szerinti formában és részletezettség szerint.</t>
  </si>
  <si>
    <t>Klasszikus szekrény 18 mm-es laminált bútorlap korpusz, magas, egymásra helyezett két szekrény egy-egy polccal, zárható ajtókkal. Színe: éger, mérete: 100x180x52 cm. (mosókonyha) A kép szerinti formában és részletezettség szerint.</t>
  </si>
  <si>
    <t>(mosókonyha) Klasszikus polc 18 mm-es laminált bútorlap korpusz, nyolc nyitott rekesszel ellátott polcrendszer. Színe: éger, mérete: 100x180x50 cm. A kép szerinti formában és részletezettség szerint.</t>
  </si>
  <si>
    <t>(gazdasági iroda) Kétajtós polcos irodaszekrény, 2 polccal, polcok távolsága hagyományos iratgyűjtőhöz igazítva, matt fém fogantyúkkal. Méret: 76x117x36, színe juhar, anyaga: laminált bútorlap. Minimum minőségi követelmény: Ravenna 16 kétajtós polcos irodaszekrény (a kép szerinti formában és részletezettség szerint).</t>
  </si>
  <si>
    <t>(gazdasági + igazgatói iroda) Irodai könyvespolc 2 db polccal. A polctávolságok az irodákban használatos dossziékhoz és gyűrűs lefűzőkhöz van méretezve. Méret: 76x117x36, színe: 2 db juhar és 1 db éger, anyaga: laminált bútorlap. Minimum minőségi követelmény: Ravenne 12 irodai könyvespolc (a kép szerinti formában és részletezettség szerint).</t>
  </si>
  <si>
    <t>(gazdasági iroda) Ravenna 1 nyitott polc irodabútor elem. A polctávolságok az irodákban használatos dossziékhoz és gyűrűs lefűzőkhöz van méretezve. Méret: 40x81x36, színe: juhar, anyaga: laminált bútorlap. Minimum minőségi követelmény: Ravenna 1 nyitott polc irodabútor elem (a kép szerinti formában és részletezettség szerint).</t>
  </si>
  <si>
    <t>(gazdasági és igazgatói iroda) Sarok számítógépasztal 4 fiókkal, kihúzható klaviatúra és gépház tartóval. Mérete: 145/160x60x78 cm, anyaga: laminált bútorlap, színe: egyik juhar, másik éger. A kép szerinti formában és részletezettség szerint.</t>
  </si>
  <si>
    <t>(gazdasági iroda) Rövidszálú irodai szőnyeg. Méret: 195x133 cm, sűrűség 2050 g/m2 szálsűrűség: 1050 g/m2, szálhosszúság 10mm, színe: többszínű, mintája geometria. Minimum minőségi követelmény: Pandrup szőnyeg (a kép szerinti formában és részletezettség szerint).</t>
  </si>
  <si>
    <t>(gazdsági iroda) Előszobabútor tükrös, fiókos, akasztós és cipőtartós részekkel. Fém fogantyúkkal és lehajtható ajtajú cipőtartó szekrénnyel. Mérete: 98x180x25, színe: juhar, anyaga: 18 mm vastag laminált bútorlap. A kép szerinti formában és részletezettség szerint.</t>
  </si>
  <si>
    <t>(igazgatói iroda) Polcos irodai szekrény, két ajtóval, két polccal, polcok távolsága A/4-es szabvány  iratgyűjtőhöz igazítva, matt fém fogantyúkkal. Méret: 76x188x36, színe éger, anyaga: laminált bútorlap. Minimum minőségi követelmény: Ravenna 27 polcos irodai szekrény (a kép szerinti formában és részletezettség szerint).</t>
  </si>
  <si>
    <t>(igazgatói iroda) Előszobabútor 3 kabátakasztóval, a bal oldalon polcos szekrénnyel - belül 3 db kivehető polccal, cipőtároló szekrénnyel - belül 1 db kivehető polccal, kalaptartóval és tükörrel. Mérete: 100x193x35, színe: éger, anyaga: laminált bútorlap.  Minimum minőségi követelmény: Maximum előszobabútor 3 kabátakasztóval (a kép szerinti formában és részletezettség szerint).</t>
  </si>
  <si>
    <t>(igazgatói iroda) Komód 4 fiókkal, 2 ajtóval, mögötte egy polccal, matt fém fogantyúkkal. Mérete: 113x81x36 cm, színe: éger. Minimum minőségi követelmény: Ravenna 10 komód (a kép szerinti formában és részletezettség szerint).</t>
  </si>
  <si>
    <t>(igazgatói iroda) Nyitott polc irodabútor elem. Széles, magas nyitott szekrény, 4 db polccal. Polcok távolsága A/4-es szabvány  iratgyűjtőhöz igazítva. Méret: 76x188x36, színe éger, anyaga: laminált bútorlap. Minimum minőségi követelmény: Ravenna 22 nyitott polc irodabútor elem (a kép szerinti formában és részletezettség szerint).</t>
  </si>
  <si>
    <t>(igazgatói iroda) Nyitott sarokpolc két polccal, polcok távolsága A/4-es szabvány  iratgyűjtőhöz igazítva. Méret: 76x117x76, színe éger, anyaga: laminált bútorlap. Minimum minőségi követelmény: Ravenna 14 nyitott sarokpolc két polccal (a kép szerinti formában és részletezettség szerint).</t>
  </si>
  <si>
    <t>(igazgatói iroda) Kockás mintázatú szőnyeg. Alapanyag: 100% Heatset Frise, vastagság: Vastag, Szálmagasság: 325 mm Méret: 80x150 cm színe: barna árnyalatai. Minimum minőségi követelmény: Malaga Brown kockás mintázatú szőnyeg (a kép szerinti formában és részletezettség szerint).</t>
  </si>
  <si>
    <t>(igazgatói iroda) Kisméretű, egyszerű kialakítású tárgyalóasztal. Strapabíró 25 mm vastag asztallappal és tartós műanyag élzárással. Méret: 140x75x80, színe éger, anyaga: laminált bútorlap. Minimum minőségi követelmény:  Ravenna i2 tárgyalóasztal (a kép szerinti formában és részletezettség szerint).</t>
  </si>
  <si>
    <t>(igazgatói iroda) Balos üvegajtós irodaszekrény, alul két fiókkal az üvegajtó mögött 3 polccal, polcok távolsága A/4-es szabvány  iratgyűjtőhöz igazítva, matt fém fogantyúkkal. Méret: 40x188x36, színe éger, anyaga: laminált bútorlap. Minimum minőségi követelmény:  Ravenna 28 balos üvegajtós irodaszekrény (a kép szerinti formában és részletezettség szerint).</t>
  </si>
  <si>
    <t>(igazgatói iroda) Jobbos üvegajtós irodaszekrény, alul két fiókkal az üvegajtó mögött 3 polccal, polcok távolsága A/4-es szabvány  iratgyűjtőhöz igazítva, matt fém fogantyúkkal. Méret: 40x188x36, színe éger, anyaga: laminált bútorlap. Minimum minőségi követelmény: Ravenna 28 jobbos üvegajtós irodaszekrény (a kép szerinti formában és részletezettség szerint).</t>
  </si>
  <si>
    <t>(igazgatói iroda) Nyitott polcos záróelem 2 db polccal.  Polcok távolsága A/4-es szabvány  iratgyűjtőhöz igazítva. Méret: 36x117x36, színe éger, anyaga: laminált bútorlap. Minimum minőségi követelmény: Ravenna 13 nyitott polcos záróelem (a kép szerinti formában és részletezettség szerint).</t>
  </si>
  <si>
    <t>Fali polc, amely a rejtett szerelékeknek köszönhetően egybeolvad a fallal. Méret: 120x25x3 cm. Színe: 2 db juhar, 2 db éger, 12 db bükk. A kép szerinti formában és részletezettség szerint.</t>
  </si>
  <si>
    <t>(nevelőtestületi szoba) Klasszikus könyvszekrény. Felül 3 zárható üvegajtó, alul 3 zárható teleajtó. Mérete: 150x180x50 cm, anyaga laminált bútorlap, színe: savaria bükk. A kép szerinti formában és részletezettség szerint.</t>
  </si>
  <si>
    <t>(nevelőtestületi szoba) Íróasztal, 18 mm-es laminált bútorlappal, zárható szekrénnyel. Mérete: 120x75x68 cm, Színe: Savaria bükk. A kép szerinti formában és részletezettség szerint.</t>
  </si>
  <si>
    <t>(nevelőtestületi szoba + étkező) Tárgyalóasztal. Mérete: 265x75x95 cm, 25 mm vastag asztallap és a 2 mm vastag ABS műanyag élzárás. Színe: bükk. Minimum minőségi követelmény: Ravenna i4 tárgyalóasztal (a kép szerinti formában és részletezettség szerint).</t>
  </si>
  <si>
    <r>
      <t>(fejlesztő szoba) Síkszövött szőnyeg. Használati felület: 100% gyapjú Láncfonal: 100% pamut Mérete: 240x170 cm, sűrűség 1150 g/m</t>
    </r>
    <r>
      <rPr>
        <vertAlign val="superscript"/>
        <sz val="11"/>
        <color rgb="FF000000"/>
        <rFont val="Calibri"/>
        <family val="2"/>
        <charset val="238"/>
      </rPr>
      <t xml:space="preserve">2 </t>
    </r>
    <r>
      <rPr>
        <sz val="11"/>
        <color rgb="FF000000"/>
        <rFont val="Calibri"/>
        <family val="2"/>
        <charset val="238"/>
      </rPr>
      <t xml:space="preserve"> színe: rozsda. Minimum minőségi követelmény: Kattrup síkszövött szőnyeg (a kép szerinti formában és részletezettség szerint).</t>
    </r>
  </si>
  <si>
    <t>(logopédia) Favázas óvodai asztal 40x40 mm-es bükkfa lábszerkezettel, 18 mm vastag laminált asztallappal, ABS élzárással. Mérete: 120x58x60. Minimum minőségi követelmény:  Favázas Mese óvodai asztal (a kép szerinti formában és részletezettség szerint).</t>
  </si>
  <si>
    <t>Parafatábla fém kerettel, mérete: 120x240cm. Minimum minőségi követelmény: Viktória parafatábla fém kerettel (a kép szerinti formában és részletezettség szerint).</t>
  </si>
  <si>
    <t>Parafatábla fém kerettel, mérete: 100x150cm. Minimum minőségi követelmény: Viktória parafatábla fém kerettel (a kép szerinti formában és részletezettség szerint).</t>
  </si>
  <si>
    <t>(gyerekmosdóba) Lapos vitrázsrúd. Anyaga: fém és műanyag végzárók. Mérete: 60-90 cm között állitható. Színe: fehér 
A csomag 2 db vitrázsrudat és 2 pár csavaros akasztót tartalmaz. A mennyiség csomagban megadva!</t>
  </si>
  <si>
    <t>(gyerekmosdóba) WC kefe tartóval fehér színű, műanyag. Minimum minőségi követelmény: Bolmen WC kefe tartóval (a kép szerinti formában és részletezettség szerint).</t>
  </si>
  <si>
    <t>Billenős szelektív hulladékgyűjtő 50 literes, kék-szürke, sárga-szürke, zöld-szürke, színenként 4 db. Minimum minőségi követelmény: Curver billenős szelektív hulladékgyűjtő (a kép szerinti formában és részletezettség szerint).</t>
  </si>
  <si>
    <t>(gyerekmosdó) Gyerekméretű törölköző, Mérete: 30x50 cm színe: sárga, zöld, kék, barack, világoskék, narancs, bordó, színenként 30 db. Anyaga: 100% pamut. A kép szerinti formában és részletezettség szerint.</t>
  </si>
  <si>
    <t>(felnőtt mosdóba, öltözőbe), méret: 50x100 cm Színe: kék, zöld, sárga, bordó, színenként 3 db. Anyaga: 100% pamut. A kép szerinti formában és részletezettség szerint.</t>
  </si>
  <si>
    <r>
      <t xml:space="preserve">(összes függönyhöz) Függönyráncoló szalag - ceruzás- egyenletesen ráncoló másfeles, átlátszó. </t>
    </r>
    <r>
      <rPr>
        <sz val="11"/>
        <rFont val="Calibri"/>
        <family val="2"/>
        <charset val="238"/>
      </rPr>
      <t xml:space="preserve"> (A mennyiség méterben megadva!)</t>
    </r>
  </si>
  <si>
    <t>(csoportszobák+emeleti folyosó+tornaszoba) Egyszerű voile függöny. fehér színű, 290 cm-es tekercsben. Alapanyaga: Voile/100% poliészter. Minimum minőségi követelmény: voile függöny (a kép szerinti formában és részletezettség szerint). (A mennyiség méterben megadva, a konkrét méretrevágás, varrás nem része a beszerzésnek!)</t>
  </si>
  <si>
    <r>
      <t xml:space="preserve">(étkező) Natúr hatású, fehér színű fényáteresztő, önmagában szőtt kocka mintával,295 cm-es tekercsben kapható. 100% poliészter. </t>
    </r>
    <r>
      <rPr>
        <sz val="11"/>
        <rFont val="Calibri"/>
        <family val="2"/>
        <charset val="238"/>
      </rPr>
      <t xml:space="preserve"> Minimum minőségi követelmény: Lollipop kockás batiszt (a kép szerinti formában és részletezettség szerint). (A mennyiség méterben megadva, a konkrét méretrevágás, varrás nem része a beszerzésnek!)</t>
    </r>
  </si>
  <si>
    <t>(női öltöző)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</si>
  <si>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(orvosi szoba)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</si>
  <si>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(mosókonyha) Natúr hatású, fehér színű fényáteresztő, önmagában szőtt kocka mintával,295 cm-es tekercsben kapható. 100% poliészter.  Minimum minőségi követelmény: Lollipop kockás batiszt. (a kép szerinti formában és részletezettség szerint). (A mennyiség méterben megadva, a konkrét méretrevágás, varrás nem része a beszerzésnek!)</t>
  </si>
  <si>
    <t>(gazdasági iroda) Egyszerű voile függöny. Sárga színű, 175 cm-es tekercsben. Alapanyaga 100% poliészter.  Minimum minőségi követelmény: voile függöny (a kép szerinti formában és részletezettség szerint). (A mennyiség méterben megadva, a konkrét méretrevágás, varrás nem része a beszerzésnek!) (A mennyiség méterben megadva, a konkrét méretrevágás, varrás nem része a beszerzésnek!)</t>
  </si>
  <si>
    <t>(igazgatói iroda) Doris voile függöny.  Fehér alapon barna színű hullámmintával hímzett voile, 260 cm-es tekercsben, alapanyaga Voile/100% poliészter. Minimum minőségi követelmény: Doris voile függöny (a kép szerinti formában és részletezettség szerint). (A mennyiség méterben megadva, a konkrét méretrevágás, varrás nem része a beszerzésnek!)</t>
  </si>
  <si>
    <t>(többcélú nagyterem)  Rusztikus himzett aljú batiszt. Fehér színű, hímzett virágos batiszt függöny, 175 cm-es tekercsben.  Natúr hatású, 100% poliészter.  Minimum minőségi követelmény: mona rusztikus himzett aljú batiszt (a kép szerinti formában és részletezettség szerint). (A mennyiség méterben megadva, a konkrét méretrevágás, varrás nem része a beszerzésnek!)</t>
  </si>
  <si>
    <t>(nevelőtestületi szoba) Rusztikus himzett aljú batiszt. Fehér színű, hímzett virágos batiszt függöny, 175 cm-es tekercsben.  Natúr hatású, 100% poliészter.  Minimum minőségi követelmény: mona rusztikus himzett aljú batiszt (a kép szerinti formában és részletezettség szerint). (A mennyiség méterben megadva, a konkrét méretrevágás, varrás nem része a beszerzésnek!)</t>
  </si>
  <si>
    <r>
      <t>(csoportszobák + többcélú nagyterem) Kék színű, kékfestő iparművész által készített 80 cm széles anyag. Méret és színtartó, erős tartós anyagból.</t>
    </r>
    <r>
      <rPr>
        <sz val="11"/>
        <rFont val="Calibri"/>
        <family val="2"/>
        <charset val="238"/>
      </rPr>
      <t xml:space="preserve">  A kép szerinti formában és részletezettség szerint. (A mennyiség méterben megadva, a konkrét méretrevágás, varrás nem része a beszerzésnek!)</t>
    </r>
  </si>
  <si>
    <t>Játéktároló láda, anyaga: fonott vessző, mérete: 65x35x35. A kép szerinti formában és részletezettség szerint.</t>
  </si>
  <si>
    <t>Füles ovális kosár. Anyaga: fonott vessző, mérete: 23x34x12. A kép szerinti formában és részletezettség szerint.</t>
  </si>
  <si>
    <t>Ovális kosár. Anyaga: fonott vessző, mérete: 26x17. A kép szerinti formában és részletezettség szerint.</t>
  </si>
  <si>
    <t>Játéktartó kosár - kerek. Anyaga: fonott vessző, mérete: 18x22. A kép szerinti formában és részletezettség szerint.</t>
  </si>
  <si>
    <t>Kerek füles kosár. Anyaga: fonott vessző, átmérő: 20 cm. A kép szerinti formában és részletezettség szerint.</t>
  </si>
  <si>
    <t>Nagy kerek egyfüles kosár. Anyaga: fonott vessző, mérete: 45 cm átmérőjű, 19 cm magas. A kép szerinti formában és részletezettség szerint.</t>
  </si>
  <si>
    <t>Ceruzatartó kosár kerek.  Anyaga: fonott vessző, mérete: 11 cm átmérőjű. A kép szerinti formában és részletezettség szerint.</t>
  </si>
  <si>
    <t>Polár takaró, mérete: 90x140 cm, színe: kék, zöld, sárga stb. A kép szerinti formában és részletezettség szerint.</t>
  </si>
  <si>
    <t>Impregnált abrosz - kék kockás, mérete 80x140 cm, szegést nem igényel, vágott széllel. Anyaga: 55% pamut, 45 % poliészter, víztaszító, nedves ruhával tisztítható. A kép szerinti formában és részletezettség szerint.</t>
  </si>
  <si>
    <t>Impregnált abrosz - sárga kockás, mérete 80x140 cm, szegést nem igényel, vágott széllel. Anyaga: 55% pamut, 45 % poliészter, víztaszító, nedves ruhával tisztítható. A kép szerinti formában és részletezettség szerint.</t>
  </si>
  <si>
    <t>Impregnált abrosz - zöld kockás, mérete 80x140 cm, szegést nem igényel, vágott széllel. Anyaga: 55% pamut, 45 % poliészter, víztaszító, nedves ruhával tisztítható. A kép szerinti formában és részletezettség szerint.</t>
  </si>
  <si>
    <t>Impregnált abrosz - piros kockás, mérete 80x140 cm, szegést nem igényel, vágott széllel. Anyaga: 55% pamut, 45 % poliészter, víztaszító, nedves ruhával tisztítható. A kép szerinti formában és részletezettség szerint.</t>
  </si>
  <si>
    <t>Impregnált abrosz - drapp kockás, mérete 80x140 cm, szegést nem igényel, vágott széllel. Anyaga: 55% pamut, 45 % poliészter, víztaszító, nedves ruhával tisztítható. A kép szerinti formában és részletezettség szerint.</t>
  </si>
  <si>
    <t>Impregnált abrosz - narancs kockás, mérete 80x140 cm, szegést nem igényel, vágott széllel. Anyaga: 55% pamut, 45 % poliészter, víztaszító, nedves ruhával tisztítható. A kép szerinti formában és részletezettség szerint.</t>
  </si>
  <si>
    <t>(csoportszobák + fejlesztő) Tükör. Méret: 56 széles*130 magas*cm, fa kerettel. Színe: bükk. A kép szerinti formában és részletezettség szerint.</t>
  </si>
  <si>
    <t>Fa vonatsínek 130 db-os készlet (sinek, váltók, hídak, vonatfordító, állomások, vonatok - teher, személy, házak, emberek, fák), anyaga: fa natur és festett, mérete: 112x66x19 cm. A kép szerinti formában és részletezettség szerint.</t>
  </si>
  <si>
    <t>Fakocka 9 cm-es, színes, 35 darabos  Doboz mérete: 64x45x9. A kép szerinti formában és részletezettség szerint.</t>
  </si>
  <si>
    <t>Fakocka 5 cm-es. Különböző méretű és formájú fa építőkockák. A praktikus pamutzsákban 50 db kocka található.
 A téglatest hossza: 5 cm. Színe: natur és színes. A kép szerinti formában és részletezettség szerint.</t>
  </si>
  <si>
    <t>Mega habszivacs kockák. A csomag 32 db különböző formájú és méretű kockát tartalmaz (7 x 7 cm-től 30 x 15 cm-ig).  A csomag mérete: 46 x 23 x 31 cm. A kép szerinti formában és részletezettség szerint.</t>
  </si>
  <si>
    <t>Lego - Zöld építőalap. Mérete: 25x25 cm. A kép szerinti formában és részletezettség szerint.</t>
  </si>
  <si>
    <t>Lego -Nagy építőalap. Mérete: 38x38, színe: szürke. A kép szerinti formában és részletezettség szerint.</t>
  </si>
  <si>
    <t>Lego ajtók és ablakok 100 db alkatrésszel. A kép szerinti formában és részletezettség szerint.</t>
  </si>
  <si>
    <t>Lego tetőelemek 150 darabos. A kép szerinti formában és részletezettség szerint.</t>
  </si>
  <si>
    <t>legó kockák - 650 db színes lego téglák. A kép szerinti formában és részletezettség szerint.</t>
  </si>
  <si>
    <t>Lego City Móka a parkban - City figuracsomag, tartalmaz 14 db figurát, 157 db építőelemet és kiegészítőket. A kép szerinti formában és részletezettség szerint.</t>
  </si>
  <si>
    <t>Bábozás kellékei</t>
  </si>
  <si>
    <t>Bábszínház Mérete: 65x110 cm, anyaga: fa, kiegészítés: függöny. A kép szerinti formában és részletezettség szerint.</t>
  </si>
  <si>
    <t>Bábtartó - 3 emeletes, összesen 21 tartóval, mérete: 98x104x8, anyaga: fa. A kép szerinti formában és részletezettség szerint.</t>
  </si>
  <si>
    <t>Bábkészlet felnőtt kézre - A három nyúl, 8 db kesztyűbáb: vadász, 3 nyúl, medve, róka, farkas, varjú. A kép szerinti formában és részletezettség szerint.</t>
  </si>
  <si>
    <t>Bábkészlet felnőtt kézre - A kiskakas gyémánt félkrajcárja 4 db kesztyűbáb: kakas, törökbasa, öregasszony, szolgáló. A kép szerinti formában és részletezettség szerint.</t>
  </si>
  <si>
    <t>Bábkészlet felnőtt kézre - A só, 5 db kesztyűbáb: öreg király, királyfi, 3 db királylány. A kép szerinti formában és részletezettség szerint.</t>
  </si>
  <si>
    <t>Bábkészlet felnőtt kézre - Bábkészlet népmesékhez tartalma: 8 db kesztyűbáb - nagyapó, gazdagember, nagyanyó, Ludas Matyi, Okos Kata, liba, huszár, ördög. A kép szerinti formában és részletezettség szerint.</t>
  </si>
  <si>
    <t>Bábkészlet felnőtt kézre - A gomba alatt, 8 db kesztyűbáb: gomba, nyúl, róka, béka, egér, pillangó, madárka, hangya. A kép szerinti formában és részletezettség szerint.</t>
  </si>
  <si>
    <t>Ujjbábkészlet - A kismalac és a farkasok, 5 db ujjbább: malac, házikó, 3 farkas anyag: filc. A kép szerinti formában és részletezettség szerint.</t>
  </si>
  <si>
    <t>Ujjbábkészlet - A három pillangó, 6 db ujjbáb: piros, sárga, fehér pillangó, piros, sárga, fehér tulipán, anyaga: filc. A kép szerinti formában és részletezettség szerint.</t>
  </si>
  <si>
    <t>Ujjbábkészlet - Az aranytarajos kiskakas, 4 db ujjbáb: cica, róka, kakas, rigó, anyaga: filc. A kép szerinti formában és részletezettség szerint.</t>
  </si>
  <si>
    <t>Báb felnőtt kézre - kisfiú, anyaga: textil. A kép szerinti formában és részletezettség szerint.</t>
  </si>
  <si>
    <t>Báb felnőtt kézre - kislány, anyaga: textil. A kép szerinti formában és részletezettség szerint.</t>
  </si>
  <si>
    <t>Báb felnőtt kézre - cica, anyaga: filc. A kép szerinti formában és részletezettség szerint.</t>
  </si>
  <si>
    <t>Báb felnőtt kézre - kutya, anyaga: textil, plüss. A kép szerinti formában és részletezettség szerint.</t>
  </si>
  <si>
    <t>Báb felnőtt kézre - gömböc anyaga: plüss. A kép szerinti formában és részletezettség szerint.</t>
  </si>
  <si>
    <t>Báb felnőtt kézre - kastély, anyaga: filc. A kép szerinti formában és részletezettség szerint.</t>
  </si>
  <si>
    <t>Csecsemőbaba - fiú. Keménytestű, hajas. Mérete: 26 cm. Kiegészítők: polya, cumisüveg. Anyaga: műanyag és szövet. A kép szerinti formában és részletezettség szerint.</t>
  </si>
  <si>
    <t>Csecsemőbaba - lány. Keménytestű, kopasz. Mérete: 26 cm. Kiegészítők: polya, cumisüveg. Anyaga: műanyag és szövet. A kép szerinti formában és részletezettség szerint.</t>
  </si>
  <si>
    <t>Puhatestű baba, mérete: 40 cm, anyaga: műanyag és textil. A kép szerinti formában és részletezettség szerint.</t>
  </si>
  <si>
    <t>Hálózsák, mérete: 44x27, anyaga: gyerekmintás textil. A kép szerinti formában és részletezettség szerint.</t>
  </si>
  <si>
    <t>Egyberuha kiscipővel Méret: 28 cm, anyaga textil. A kép szerinti formában és részletezettség szerint.</t>
  </si>
  <si>
    <t>Babaruha 40 cm-es babára. A kép szerinti formában és részletezettség szerint.</t>
  </si>
  <si>
    <t>Babaruha kékfestő anyagból madeira betéttel 40 cm-es babára. A kép szerinti formában és részletezettség szerint.</t>
  </si>
  <si>
    <t>Fehér színű, fonott babakocsi, fém szerkezettel és nagy fém kerekekkel gumis abronccsal. Lenyitható tetővel, fínom vászonból készült, csipkés szegéllyel és hímzéssel díszített. Mérete: 48 x 20 x 43 cm. A kép szerinti formában és részletezettség szerint.</t>
  </si>
  <si>
    <t>Babakocsiba 3 db-os ágynemű garnitúra: lepedő 43x23 cm, takaró 33x26 cm, párna 22x16 cm. Anyaga: textil. A kép szerinti formában és részletezettség szerint.</t>
  </si>
  <si>
    <t>Babaágy - az ágyneműt nem tartalmazza. Mérete: 60x29x25 cm, anyaga: fa. A kép szerinti formában és részletezettség szerint.</t>
  </si>
  <si>
    <t>Ágynemű babaágyhoz. 3 db-os garnitúra: párna 22x10 cm, papla 41x31 cm, ágybetét 54x25, anyaga textil. A kép szerinti formában és részletezettség szerint.</t>
  </si>
  <si>
    <t>Babakád szett 5 db-os Mérete: 40x23x19 cm Anyaga: műanyag. A kép szerinti formában és részletezettség szerint.</t>
  </si>
  <si>
    <t>Plüss állatok: méret: 20-30 cm (cica, kutya, nyúl, ló, bárány, kacsa, maci, mókus, róka, süni).</t>
  </si>
  <si>
    <t>Babakonyhai edények - 11 db-os edénykészlet - piros, tartalma: 2db lábas fedővel, 2 db serpenyő, 4 db kiszedő, 1 db edényalátét. A kép szerinti formában és részletezettség szerint.</t>
  </si>
  <si>
    <t>Babakonyhai edények - komplett étkészlet 12 személy részére (lapos tányér, mély tányér, pohár, kanál, villa, kés). A kép szerinti formában és részletezettség szerint.</t>
  </si>
  <si>
    <t>Edényszárító a képen látható edények nélkül. Mérete: 30x24x5 cm anyaga: műanyag. A kép szerinti formában és részletezettség szerint.</t>
  </si>
  <si>
    <t>Szép színes készlet poharakkal, tányérokkal és egyébb kellékekkel. Erős és tartós műanyagból készült. A készlet 30 elemet tartalmaz. Tálca mérete: 28 x 28 cm. A kép szerinti formában és részletezettség szerint.</t>
  </si>
  <si>
    <t>A kávéfőző színes, tartós műanyagból készült. Mérete: 19,3 x 15,5 x 21 cm. A kép szerinti formában és részletezettség szerint.</t>
  </si>
  <si>
    <t>Színes kézi mixer. A habverő színes, tartós műanyagból készült. A műküdéséhez nem szükséges elem.
 Mérete: 14 x 21 x 21 cm. A kép szerinti formában és részletezettség szerint.</t>
  </si>
  <si>
    <t>Mikrohullámú sütő Mérete: 32,5x22x22cm. Anyaga: fa. A kép szerinti formában és részletezettség szerint.</t>
  </si>
  <si>
    <t>Kenyérpirító 18 x 8 x 11,2 cm 10 db-os készlet. Tartozék: kenyérpirító, 2 szelet kenyér, tányér, kés, méz, 4 db vaj
Anyaga: Fa. A kép szerinti formában és részletezettség szerint.</t>
  </si>
  <si>
    <t>Kétemeletes fa házikó, bútorral (konyha, nappali, étkező, háló, fürdőszoba). Mérete: 39x39x28 Színe: természetes fa és piros kombinációja. A kép szerinti formában és részletezettség szerint.</t>
  </si>
  <si>
    <t>Boltos játék- nagy élelmiszerkészlet 115 db. Anyaga: műanyag Átlagos méret 5 cm. A kép szerinti formában és részletezettség szerint.</t>
  </si>
  <si>
    <t>Kis rekesz hentesáru - A fából készült rekesz tartalma: virsli, csirkecomb, felvágott sonka, szalámi és kolbász. Fából készült. Mérete: 12,2 x 6 x 8,3 cm. A kép szerinti formában és részletezettség szerint.</t>
  </si>
  <si>
    <t>Pénztárgép. 20 x 19,3 x 12,1 cm 37 db-os készlet Anyaga: Fa. A kép szerinti formában és részletezettség szerint.</t>
  </si>
  <si>
    <t xml:space="preserve">Orvosi táska. A műanyag táska számos orvosi kelléket tartalmaz mint pl. sztetoszkóp, olló, lázmérő, fecslendő és egyébb kellékeket a betegek gyógyításához. Csomgolás mérete: 27 x 23 x 10 cm. A kép szerinti formában és részletezettség szerint.
</t>
  </si>
  <si>
    <t>Fodrászkellékek 12 részes, anyaga:műanyag. A kép szerinti formában és részletezettség szerint.</t>
  </si>
  <si>
    <t>Takarító kocsi mérete: 49x14x43 cm A készlet kocsiból pulttal, tartályból, alsó polcból és stabil fogásból, 3 különböző méretű seprűből, botos szemétlapátból, ecsetből kis szemétlapáttal és vödörből áll. A termék kiváló minőségű műanyagból készült. A kép szerinti formában és részletezettség szerint.</t>
  </si>
  <si>
    <t>Kisméretű szárnyas ruhaszárító fémből. A kép szerinti formában és részletezettség szerint.</t>
  </si>
  <si>
    <t>Vasalódeszka Mérete 60x60 anyaga: műanyag, textil borítássa. A kép szerinti formában és részletezettség szerint.</t>
  </si>
  <si>
    <t>Játékvasaló műanyag. A kép szerinti formában és részletezettség szerint.</t>
  </si>
  <si>
    <t>Autó - taxi Anyaga: fa, mérete8,5x12,5x8,5 cm Színe: sárga, tartozék: 1 db sofőr. A kép szerinti formában és részletezettség szerint.</t>
  </si>
  <si>
    <t>Mentőautó, anyaga: fa, mérete: 8,5x12,5x9,5, tartozék: 1 db: mentős. A kép szerinti formában és részletezettség szerint.</t>
  </si>
  <si>
    <t>Rendőrautó, anyaga: fa, mérete: 8,5x12,5x8,5, tartozék: 1 db: rendőr. A kép szerinti formában és részletezettség szerint.</t>
  </si>
  <si>
    <t>Szétszedhető kisautók - 4 db anyaga: fa, mérete: 9x5x6. A kép szerinti formában és részletezettség szerint.</t>
  </si>
  <si>
    <t>Garázs daruval, kiegészítők: 2 db munkagép, 1 teherautó, 2 bólya. Anyaga: fa, mérete: 41x35x47. A kép szerinti formában és részletezettség szerint.</t>
  </si>
  <si>
    <t>Garázs lifttel, Kiegészítők: 1 db helikopter, 3 db autó. Anyaga: fa, festett, natúr, mérete: 28x26x39 cm. A kép szerinti formában és részletezettség szerint.</t>
  </si>
  <si>
    <t>Fém kisautók különböző modellek méretük 6-8 cm, színük különbözőek. A kép szerinti formában és részletezettség szerint.</t>
  </si>
  <si>
    <t>Játék a formákkal 40 db-os készlet, anyaga: karton. A kép szerinti formában és részletezettség szerint.</t>
  </si>
  <si>
    <t>Hol élnek az állatok 40 db-os készlet, anyaga: karton. A kép szerinti formában és részletezettség szerint.</t>
  </si>
  <si>
    <t>Óriás fűzős állatok Tartalma 3 db medve 20x15, 3 db kacsa 14x14, 3 db kutya 15x11 és 27 db 70 cm-es fűzőzsinór, anyaga: műanyag. A kép szerinti formában és részletezettség szerint.</t>
  </si>
  <si>
    <t>Fűzhető gyöngyök, méretük 2-2,5 cm anyaga: műanyag, tartalma: 75 db kék, piros, sárga, zöld gyöngy. A kép szerinti formában és részletezettség szerint.</t>
  </si>
  <si>
    <t>Csavarozzunk! Tartalma: 20 db feladatkártya, 120 db csavar, 1 db csavarozógép, 1 db kézi csavarhúzó, 1 db villáskulcs, 1 db csavar behajtó fej, 1 db tábla. Anyaga: műanyag. A kép szerinti formában és részletezettség szerint.</t>
  </si>
  <si>
    <t>Memória játék - Egészséges élelmiszerek 34 db 9x9 cmes kártya, anyaga: karton. A kép szerinti formában és részletezettség szerint.</t>
  </si>
  <si>
    <t>Memória játék - Állatok 25x25x6 cm dobozban 110 db kártya, 55 pár összeállításához. A kép szerinti formában és részletezettség szerint.</t>
  </si>
  <si>
    <t>társasjáték: Cumulo-vonalvezetés, 31x31x6 cm dobozban 24 db fakártya, 24 db kartonkártya, 1 db kátyatartó, 1 db lánc. A kép szerinti formában és részletezettség szerint.</t>
  </si>
  <si>
    <t>Szabályjáték - Aranyalma Tartalma: 1 db 37x37 cm-es játéktábla, 4 db faló, 4 db lovas, 1 db aranyalma, 1 db színdobókocka. Anyaga: fa. A kép szerinti formában és részletezettség szerint.</t>
  </si>
  <si>
    <t>Térlátásfejlesztő - Találd meg a cicát 40 db-os készlet: 1-1 db macska, ágy, párna, takaró, 34 db képkártya, 1 db fa képes dobókocka, 1 db fa játéktábla. A kép szerinti formában és részletezettség szerint.</t>
  </si>
  <si>
    <t>Képalkotás - Nagy mágneses mozaik. A készlet 80 db különböző színű és formájú elemet tartalmaz. Fa dobozba pakolható, melynek a teteje a mágnestábla. Métete: 30x42 cm. A kép szerinti formában és részletezettség szerint.</t>
  </si>
  <si>
    <t>Dominó - gyümölcsös 28 darab 7,5x3,5 cm dominó. Anyaga: fa, tárolás: 17x17x3 cm fa doboz. A kép szerinti formában és részletezettség szerint.</t>
  </si>
  <si>
    <t>Dominó - járművek 28 darab 7,5x3,5 cm dominó. Anyaga: fa, tárolás: 17x17x3 cm fa doboz. A kép szerinti formában és részletezettség szerint.</t>
  </si>
  <si>
    <t>Dominó - formák 28 darab 7,5x3,5 cm formadominó. Anyaga: fa, tárolás: 17x17x3 cm fa doboz. A kép szerinti formában és részletezettség szerint.</t>
  </si>
  <si>
    <t>Dominó - állatos 28 darab 7,5x3,5 cm dominó. Anyaga: fa, tárolás: 17x17x3 cm fa doboz. A kép szerinti formában és részletezettség szerint.</t>
  </si>
  <si>
    <t>Évszakok puzzle 4 db 24 részes kirakó Mérete: 29x37 cm Anyaga: fa. A kép szerinti formában és részletezettség szerint.</t>
  </si>
  <si>
    <t>Mókás állatok farmja - puzzle 5 db-os készlet + 1 tábla, méret: 30x25 cm, anyaga fa. A kép szerinti formában és részletezettség szerint.</t>
  </si>
  <si>
    <t>Vidám járművek - párosító 30 db-os készlet, 1 db fatábla, 5x5 cm puzzle, az egész mérete: 33x29, anyaga: fa. A kép szerinti formában és részletezettség szerint.</t>
  </si>
  <si>
    <t>Óriás puzzle - Farm Mérete: 85,5x69,5. A kép szerinti formában és részletezettség szerint.</t>
  </si>
  <si>
    <t>Pöttyös labda 22 cm pumpálható műanyag, vegyes színekben. A kép szerinti formában és részletezettség szerint.</t>
  </si>
  <si>
    <t>(Süni csoport)  Kanál rozsdamentes acél 19 cm. A kép szerinti formában és részletezettség szerint.</t>
  </si>
  <si>
    <t>(Süni csoport) Teás kanál rozsdamentes acél 12 cm. A kép szerinti formában és részletezettség szerint.</t>
  </si>
  <si>
    <t>(Süni csoport) Villa rozsdamentes acél 19 cm. A kép szerinti formában és részletezettség szerint.</t>
  </si>
  <si>
    <t>(Süni csoport) kis tányér méret: 19 cm, anyaga porcelán. A kép szerinti formában és részletezettség szerint.</t>
  </si>
  <si>
    <t>(Süni csoport) Lapos tányér méret: 24, anyaga: porcelán. A kép szerinti formában és részletezettség szerint.</t>
  </si>
  <si>
    <t>(Süni csoport) Mély tányér méret: 22, anyaga: porcelán. A kép szerinti formában és részletezettség szerint.</t>
  </si>
  <si>
    <t>(Süni csoport)  Üveg leveses tál 3,5 literes. A kép szerinti formában és részletezettség szerint.</t>
  </si>
  <si>
    <t>(Süni csoport) Törhetetlen műanyag pohár Mérete: 1,5 dl, anyaga: polikarbonát. A kép szerinti formában és részletezettség szerint.</t>
  </si>
  <si>
    <t>(Süni csoport) Műanyag fedeles kancsó mérete: 1,5 literes. A kép szerinti formában és részletezettség szerint.</t>
  </si>
  <si>
    <t>(5 csoportszoba+étkező) Kiegészítés csoportszobába -  Kanál rozsdamentes acél 19 cm. A kép szerinti formában és részletezettség szerint.</t>
  </si>
  <si>
    <t>(5 csoportszoba+étkező) Kiegészítés csoportszobába - Villa rozsdamentes acél 19 cm. A kép szerinti formában és részletezettség szerint.</t>
  </si>
  <si>
    <t>(5 csoportszoba+étkező) Kiegészítés csoportszobába - Kés rozsdamentes acél 22 cm. A kép szerinti formában és részletezettség szerint.</t>
  </si>
  <si>
    <t>(5 csoportszoba+étkező) Kiegészítés csoportszobába - Teás kanál rozsdamentes acél 12 cm. A kép szerinti formában és részletezettség szerint.</t>
  </si>
  <si>
    <t>(5 csoportszoba+étkező) Kiegészítés csoportszobába - Mély tányér méret: 22, anyaga: porcelán. A kép szerinti formában és részletezettség szerint.</t>
  </si>
  <si>
    <t>(5 csoportszoba+étkező) Kiegészítés csoportszobába - Lapos tányér méret: 24, anyaga: porcelán. A kép szerinti formában és részletezettség szerint.</t>
  </si>
  <si>
    <t>(5 csoportszoba+étkező) Kiegészítés csoportszobába - Kis tányér méret: 19 cm, anyaga porcelán. A kép szerinti formában és részletezettség szerint.</t>
  </si>
  <si>
    <t>(5 csoportszoba+étkező) Kiegészítés csoportszobába - Törhetetlen műanyag pohár Mérete: 1,5 dl, anyaga: polikarbonát. A kép szerinti formában és részletezettség szerint.</t>
  </si>
  <si>
    <t>(5 csoportszoba+étkező) Kiegészítés csoportszobába - Üvegpohár 2 dl. A kép szerinti formában és részletezettség szerint.</t>
  </si>
  <si>
    <t>(női+férfi öltöző, mosókonyha) A CMI S 100 krómozott törölközőakasztó 2 db akasztóval rendelkezik. Az 5,5 cm hosszúságú akasztóléc falra szerelhető kivitelben készült. A csomag tartalmazza a rögzítőanyagot. Színe: króm, anyaga: fém. A kép szerinti formában és részletezettség szerint.</t>
  </si>
  <si>
    <t>(mosókonyha) Mennyezeti ruhaszárító mérete: 51x180 cm rudak száma 6 db, anyaga fém + műanyag, a rudak egyenként is mozgathatók. Minimum minőségi követelmény: Sunny-dry mennyezeti ruhaszárító (a kép szerinti formában és részletezettség szerint).</t>
  </si>
  <si>
    <t>(logopédia) Fa keretes logopédiai tükör, mérete: 150x100 cm. A kép szerinti formában és részletezettség szerint.</t>
  </si>
  <si>
    <t>Falra szerelhető, dönthető, forgatható, kompatibilis tartó a beszerzésre kerülő LED TV-hez.</t>
  </si>
  <si>
    <t>Televízió, 101 cm Full HD. Minimum minőségi követelmény: Samsung 40J5100 televízió 101 cm Full HD (a kép szerinti formában és részletezettség szerint).</t>
  </si>
  <si>
    <t>Szennyfogó szőnyeg Mérete: 120x240, alapanyaga: polypropilen, PVC hátoldal, vastagsága: kb. 8 mm, színe: sötétszürke, súlya: 8,2 kg. Minimum minőségi követelmény: Brüssel szennyfogó szőnyeg (a kép szerinti formában és részletezettség szerint).</t>
  </si>
  <si>
    <t>(mosókonyha) Ipari mosógép, min. 10-12 kg ruhatöltet. Minimum minőségi követelmény: Hotpoint-Ariston AQ114D 697D EU/B.</t>
  </si>
  <si>
    <t>Asztali PC, monitorral, billentyűzettel, egérrel és windows, valamint office szoftverekkel. Minimum minőségi követelmény: PC: Intel DualCore G3900 2.8 GHz processzor, ASUS H110M-A M.2 alaplap, DDR4, VGA, DVI, HDMI, 4GB DDR4 2133 MHz memória, 1 TB merevlemez, dvd íróval , monitor: LG 20M38A-B 20" LED HD monitor, egér+billentyűzet: ASUS U200 HUN + Windows 10 Professional 64 bit + Office 2016 Otthoni és Kisvállati változat.</t>
  </si>
  <si>
    <r>
      <t xml:space="preserve">Kiegészítés csoportszobába - </t>
    </r>
    <r>
      <rPr>
        <b/>
        <sz val="11"/>
        <color rgb="FFFF6600"/>
        <rFont val="Calibri"/>
        <family val="2"/>
        <charset val="238"/>
        <scheme val="minor"/>
      </rPr>
      <t>narancs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2004. Minimum minőségi követelmény: Frédi narancs fémvázas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</si>
  <si>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68A042"/>
        <rFont val="Calibri"/>
        <family val="2"/>
        <charset val="238"/>
      </rPr>
      <t>zöld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scheme val="minor"/>
      </rPr>
      <t>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6004. Minimum minőségi követelmény: Frédi zöld fémvázas       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</si>
  <si>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000000"/>
        <rFont val="Calibri"/>
        <family val="2"/>
        <charset val="238"/>
      </rPr>
      <t>vajszínű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1015. Minimum minőségi követelmény: Frédi vajszínű fémvázas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</si>
  <si>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FF0000"/>
        <rFont val="Calibri"/>
        <family val="2"/>
        <charset val="238"/>
      </rPr>
      <t>piros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3020. Minimum minőségi követelmény: Frédi vajszínű fémvázas         gyerekszék elektrosztatikus porszórással (a kép szerinti formában és részletezettség szerint).</t>
    </r>
  </si>
  <si>
    <r>
      <t xml:space="preserve">Csoportszobába - </t>
    </r>
    <r>
      <rPr>
        <b/>
        <sz val="11"/>
        <color rgb="FF009999"/>
        <rFont val="Calibri"/>
        <family val="2"/>
        <charset val="238"/>
      </rPr>
      <t>türkizkék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5021. Minimum minőségi követelmény: Frédi türkizkék fémvázas     gyerekszék elektrosztatikus porszórással (a kép szerinti formában és részletezettség szerint).</t>
    </r>
  </si>
  <si>
    <t>(Felnőtt étkezőbe + fejlesztő szobába)  Párnás tárgyalószék. Az ülőlapot, és a háttámlát 20-20 mm vastag szivacsréteg borítja. Fekete acél váz. Méret: 47x43x82 cm. A szövet színe: szürke-fekete. Minimum minőségi követelmény:  ANT-Lucia             párnás tárgyalószék (a kép szerinti formában és részletezettség szerint).</t>
  </si>
  <si>
    <t xml:space="preserve">(igazgatói iroda) Párnás tárgyalószék Az ülőlapot, és a háttámlát 20-20 mm vastag szivacsréteg borítja. Fekete acél váz. Méret: 47x43x82 cm A szövet színe: drapp-barna. Minimum minőségi követelmény: ANT-Lucia párnás tárgyalószék (a kép           szerinti formában és részletezettség szerint). </t>
  </si>
  <si>
    <t>Fonott tárolókosarak</t>
  </si>
  <si>
    <t>(Fejlesztő, logopédia, nevelői, étkező, orvosi, gazdasági iroda, mosókonyha, igazgatói iroda)  Fehér, fém rúdkarnis, 200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</si>
  <si>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(tornaszobába) Fehér, fém rúdkarnis, 500 cm hosszú egysoros. Tartozékok:  végzáró: 2 db, Oldalfali tartó: 3 db. Fehér karika, ráncszedő kampókkal 10-12 centinként 1 db. A csomag tartalmazza továbbá a felszereléshez szükséges általános használatú tipliket, csavarral. A képhez hasonló formában.</t>
  </si>
  <si>
    <t>(Fejlesztő szoba, női öltöző)  Fehér, fém rúdkarnis, 120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</si>
  <si>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(emeleti folyosó) Fehér, fém rúdkarnis, 140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</si>
  <si>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(Emeleti csoportszoba utcai nyílászárója) Fehér, fém rúdkarnis, 220 cm hosszú kétsoros. Tartozékok:  végzáró: 2 db, Oldalfali tartó: 2 db. Fehér karika, kampókkal 10-12 centinként 1 db. A csomag tartalmazza továbbá a felszereléshez szükséges általános használatú tipliket, csavarral. Az egysoros karnisokhoz hasonló, kétsoros kivitelben és megjelenéssel.</t>
  </si>
  <si>
    <t>(Többcélú terem) Fehér, fém rúdkarnis, 400 cm hosszú kétsoros. Tartozékok:  végzáró: 2 db, Oldalfali tartó: 3 db. Fehér karika, ráncszedő kampókkal 10-12 centinként 1 db. A csomag tartalmazza továbbá a felszereléshez szükséges általános használatú tipliket, csavarral. Az egysoros karnisokhoz hasonló, kétsoros kivitelben és megjelenéssel.</t>
  </si>
  <si>
    <t>4. számú melléklet</t>
  </si>
  <si>
    <t>Csoportszobai karnisokra (ezek be vannak szerezve): Rúdkarnisokra húzható fehér karika ráncszedő kampóval (a karnishoz megfelelő méretben). A kép szerinti formában.</t>
  </si>
  <si>
    <t>cégszerű aláírás</t>
  </si>
  <si>
    <t>dátum</t>
  </si>
  <si>
    <r>
      <rPr>
        <sz val="11"/>
        <color rgb="FF000000"/>
        <rFont val="Calibri"/>
        <family val="2"/>
        <charset val="238"/>
      </rPr>
      <t>Óvodai Görgős Tároló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rgb="FF000000"/>
        <rFont val="Calibri"/>
        <family val="2"/>
        <charset val="238"/>
      </rPr>
      <t>133x60x10 Anyaga: fém. A kép szerinti formában és részletezettség szerint (beszerzésre kerülő fektetőágyakkal kompatibilis kivitelben).</t>
    </r>
  </si>
  <si>
    <r>
      <t xml:space="preserve">(gyerekwck elé) Napraforgós kevertszálas pamutvászony - 35% pamut, 65% PE. Szélessége 140 cm Színe: sárga, barna, zöld. A kép szerinti formában és részletezettség szerint. </t>
    </r>
    <r>
      <rPr>
        <sz val="11"/>
        <rFont val="Calibri"/>
        <family val="2"/>
        <charset val="238"/>
      </rPr>
      <t>(A mennyiség méterben megadva)</t>
    </r>
  </si>
  <si>
    <t>Kiegészítés csoportszobába - Vászon lepedő óvodai fektető ágyhoz. Termék mérete:75x145 cm  Anyaga: 65% Poliészter, 35% Pamut Rögzítés gumival az ágy lábára húzva. A kép szerinti formában és részletezettség szerint (beszerzésre kerülő fektetőágyakkal kompatibilis kivitelben).</t>
  </si>
  <si>
    <t>(fejlesztő szoba) 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</si>
  <si>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(logopédia)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</si>
  <si>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Óvodai falra szerelhető, kinyitható elárusító pult. Anyaga: fa (tömör bükk), mérete: 85x79x125 cm. Minimum minőségi követelmény: Lili óvodai falra szerelhető, kinyitható elárusító pult (a kép szerinti formában és részletezettség szerint).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</si>
</sst>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rgb="FFFF66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138391"/>
      <name val="Calibri"/>
      <family val="2"/>
      <scheme val="minor"/>
    </font>
    <font>
      <sz val="6.6"/>
      <color rgb="FF333333"/>
      <name val="Verdana"/>
      <family val="2"/>
      <charset val="238"/>
    </font>
    <font>
      <sz val="11"/>
      <color rgb="FF4F5E6F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Calibri"/>
      <family val="2"/>
    </font>
    <font>
      <b/>
      <sz val="11"/>
      <color rgb="FF000000"/>
      <name val="Calibri"/>
      <family val="2"/>
      <charset val="238"/>
    </font>
    <font>
      <b/>
      <sz val="11"/>
      <color rgb="FF2F75B5"/>
      <name val="Calibri"/>
      <family val="2"/>
      <charset val="238"/>
    </font>
    <font>
      <sz val="11"/>
      <color rgb="FF2F75B5"/>
      <name val="Calibri"/>
      <family val="2"/>
      <charset val="238"/>
    </font>
    <font>
      <b/>
      <sz val="11"/>
      <color rgb="FF68A042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009999"/>
      <name val="Calibri"/>
      <family val="2"/>
      <charset val="238"/>
    </font>
    <font>
      <b/>
      <sz val="11"/>
      <color rgb="FFBEC1A3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vertAlign val="superscript"/>
      <sz val="11"/>
      <color rgb="FF000000"/>
      <name val="Calibri"/>
      <family val="2"/>
      <charset val="238"/>
    </font>
    <font>
      <sz val="10"/>
      <color rgb="FF000000"/>
      <name val="Tahoma"/>
      <family val="2"/>
      <charset val="238"/>
    </font>
    <font>
      <sz val="11"/>
      <name val="Calibri"/>
      <family val="2"/>
      <charset val="238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39B54A"/>
      <name val="Arial"/>
      <family val="2"/>
      <charset val="238"/>
    </font>
    <font>
      <sz val="9"/>
      <color theme="1"/>
      <name val="Calibri"/>
      <family val="2"/>
      <scheme val="minor"/>
    </font>
    <font>
      <b/>
      <sz val="9"/>
      <color rgb="FF003E89"/>
      <name val="Tahoma"/>
      <family val="2"/>
      <charset val="238"/>
    </font>
    <font>
      <sz val="10"/>
      <color rgb="FF27BDD8"/>
      <name val="Tahoma"/>
      <family val="2"/>
      <charset val="238"/>
    </font>
    <font>
      <sz val="12"/>
      <color rgb="FF000000"/>
      <name val="Arial"/>
      <family val="2"/>
      <charset val="238"/>
    </font>
    <font>
      <sz val="9"/>
      <color rgb="FFE4097F"/>
      <name val="Fira_sansbook"/>
    </font>
    <font>
      <sz val="10"/>
      <color rgb="FF74756D"/>
      <name val="Arial"/>
      <family val="2"/>
      <charset val="238"/>
    </font>
    <font>
      <sz val="11"/>
      <color rgb="FF333333"/>
      <name val="Arial"/>
      <family val="2"/>
      <charset val="238"/>
    </font>
    <font>
      <sz val="11"/>
      <name val="Calibri"/>
      <family val="2"/>
    </font>
    <font>
      <sz val="11"/>
      <color theme="7" tint="0.39997558519241921"/>
      <name val="Calibri"/>
      <family val="2"/>
      <charset val="238"/>
    </font>
    <font>
      <b/>
      <sz val="11"/>
      <color theme="7" tint="0.3999755851924192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4" fillId="0" borderId="1" xfId="0" applyFont="1" applyBorder="1"/>
    <xf numFmtId="0" fontId="4" fillId="0" borderId="5" xfId="0" applyFont="1" applyBorder="1"/>
    <xf numFmtId="0" fontId="6" fillId="0" borderId="0" xfId="0" applyFont="1"/>
    <xf numFmtId="0" fontId="10" fillId="0" borderId="0" xfId="0" applyFont="1"/>
    <xf numFmtId="0" fontId="7" fillId="0" borderId="1" xfId="0" applyFont="1" applyBorder="1"/>
    <xf numFmtId="0" fontId="14" fillId="0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/>
    <xf numFmtId="0" fontId="13" fillId="0" borderId="0" xfId="0" applyFont="1" applyFill="1" applyBorder="1"/>
    <xf numFmtId="0" fontId="23" fillId="0" borderId="13" xfId="0" applyFont="1" applyFill="1" applyBorder="1" applyAlignment="1">
      <alignment horizontal="left" vertical="center" wrapText="1" indent="1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 wrapText="1" indent="1"/>
    </xf>
    <xf numFmtId="0" fontId="14" fillId="0" borderId="1" xfId="0" applyFont="1" applyFill="1" applyBorder="1" applyAlignment="1">
      <alignment vertical="top" wrapText="1"/>
    </xf>
    <xf numFmtId="0" fontId="13" fillId="0" borderId="1" xfId="0" applyFont="1" applyFill="1" applyBorder="1"/>
    <xf numFmtId="0" fontId="14" fillId="0" borderId="0" xfId="0" applyFont="1" applyFill="1" applyBorder="1"/>
    <xf numFmtId="0" fontId="11" fillId="0" borderId="0" xfId="0" applyFont="1" applyFill="1" applyBorder="1"/>
    <xf numFmtId="0" fontId="12" fillId="0" borderId="1" xfId="0" applyFont="1" applyFill="1" applyBorder="1"/>
    <xf numFmtId="0" fontId="25" fillId="0" borderId="0" xfId="0" applyFont="1" applyFill="1" applyBorder="1"/>
    <xf numFmtId="0" fontId="0" fillId="0" borderId="1" xfId="0" applyBorder="1" applyAlignment="1">
      <alignment horizontal="left" vertical="center"/>
    </xf>
    <xf numFmtId="0" fontId="28" fillId="0" borderId="0" xfId="0" applyFont="1"/>
    <xf numFmtId="0" fontId="7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9" fillId="0" borderId="1" xfId="0" applyFont="1" applyBorder="1"/>
    <xf numFmtId="0" fontId="0" fillId="0" borderId="1" xfId="0" applyBorder="1"/>
    <xf numFmtId="0" fontId="31" fillId="0" borderId="1" xfId="0" applyFont="1" applyBorder="1"/>
    <xf numFmtId="0" fontId="34" fillId="0" borderId="1" xfId="0" applyFont="1" applyBorder="1"/>
    <xf numFmtId="0" fontId="32" fillId="0" borderId="1" xfId="0" applyFont="1" applyBorder="1"/>
    <xf numFmtId="0" fontId="33" fillId="0" borderId="1" xfId="0" applyFont="1" applyBorder="1"/>
    <xf numFmtId="0" fontId="9" fillId="0" borderId="1" xfId="0" applyFont="1" applyBorder="1"/>
    <xf numFmtId="0" fontId="35" fillId="0" borderId="1" xfId="0" applyFont="1" applyBorder="1"/>
    <xf numFmtId="0" fontId="28" fillId="0" borderId="1" xfId="0" applyFont="1" applyBorder="1"/>
    <xf numFmtId="0" fontId="7" fillId="0" borderId="0" xfId="0" applyFont="1" applyBorder="1"/>
    <xf numFmtId="0" fontId="13" fillId="0" borderId="0" xfId="0" applyFont="1" applyBorder="1"/>
    <xf numFmtId="0" fontId="0" fillId="0" borderId="5" xfId="0" applyBorder="1" applyAlignment="1">
      <alignment horizontal="center" vertical="center"/>
    </xf>
    <xf numFmtId="0" fontId="0" fillId="0" borderId="1" xfId="0" applyFill="1" applyBorder="1"/>
    <xf numFmtId="0" fontId="36" fillId="0" borderId="1" xfId="0" applyFont="1" applyFill="1" applyBorder="1"/>
    <xf numFmtId="0" fontId="0" fillId="0" borderId="1" xfId="0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0" fillId="0" borderId="10" xfId="0" applyBorder="1"/>
    <xf numFmtId="0" fontId="2" fillId="0" borderId="14" xfId="0" applyFont="1" applyFill="1" applyBorder="1" applyAlignment="1">
      <alignment horizontal="left" vertical="center" wrapText="1"/>
    </xf>
    <xf numFmtId="0" fontId="40" fillId="0" borderId="1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5" fillId="0" borderId="1" xfId="0" applyFont="1" applyFill="1" applyBorder="1" applyAlignment="1">
      <alignment horizontal="left" vertical="center" wrapText="1"/>
    </xf>
    <xf numFmtId="1" fontId="0" fillId="0" borderId="1" xfId="0" applyNumberFormat="1" applyBorder="1" applyAlignment="1">
      <alignment vertical="center"/>
    </xf>
    <xf numFmtId="1" fontId="0" fillId="0" borderId="6" xfId="0" applyNumberFormat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37" fillId="0" borderId="1" xfId="0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1" fontId="0" fillId="0" borderId="10" xfId="0" applyNumberFormat="1" applyBorder="1" applyAlignment="1">
      <alignment vertical="center"/>
    </xf>
    <xf numFmtId="1" fontId="0" fillId="0" borderId="17" xfId="0" applyNumberFormat="1" applyBorder="1" applyAlignment="1">
      <alignment vertical="center"/>
    </xf>
    <xf numFmtId="0" fontId="15" fillId="0" borderId="21" xfId="0" applyFont="1" applyFill="1" applyBorder="1" applyAlignment="1">
      <alignment vertical="center"/>
    </xf>
    <xf numFmtId="1" fontId="4" fillId="0" borderId="21" xfId="0" applyNumberFormat="1" applyFont="1" applyBorder="1" applyAlignment="1">
      <alignment vertical="center"/>
    </xf>
    <xf numFmtId="1" fontId="4" fillId="0" borderId="22" xfId="0" applyNumberFormat="1" applyFont="1" applyBorder="1" applyAlignment="1">
      <alignment vertical="center"/>
    </xf>
    <xf numFmtId="0" fontId="23" fillId="2" borderId="1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wrapText="1"/>
    </xf>
    <xf numFmtId="0" fontId="23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27" fillId="2" borderId="1" xfId="0" applyFont="1" applyFill="1" applyBorder="1"/>
    <xf numFmtId="0" fontId="11" fillId="2" borderId="1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30" fillId="2" borderId="1" xfId="0" applyFont="1" applyFill="1" applyBorder="1"/>
    <xf numFmtId="0" fontId="0" fillId="2" borderId="1" xfId="0" applyFill="1" applyBorder="1"/>
    <xf numFmtId="0" fontId="1" fillId="0" borderId="1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4" fillId="0" borderId="10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14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0" fillId="0" borderId="23" xfId="0" applyBorder="1" applyAlignment="1">
      <alignment horizontal="left" vertical="center"/>
    </xf>
    <xf numFmtId="0" fontId="15" fillId="0" borderId="18" xfId="0" applyFont="1" applyFill="1" applyBorder="1" applyAlignment="1">
      <alignment horizontal="left" vertical="center"/>
    </xf>
    <xf numFmtId="0" fontId="15" fillId="0" borderId="19" xfId="0" applyFont="1" applyFill="1" applyBorder="1" applyAlignment="1">
      <alignment horizontal="left" vertical="center"/>
    </xf>
    <xf numFmtId="0" fontId="15" fillId="0" borderId="20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4" fillId="2" borderId="1" xfId="0" applyFont="1" applyFill="1" applyBorder="1"/>
  </cellXfs>
  <cellStyles count="1">
    <cellStyle name="Normál" xfId="0" builtinId="0"/>
  </cellStyles>
  <dxfs count="0"/>
  <tableStyles count="0" defaultTableStyle="TableStyleMedium2" defaultPivotStyle="PivotStyleLight16"/>
  <colors>
    <mruColors>
      <color rgb="FFFF6600"/>
      <color rgb="FFFFFF00"/>
      <color rgb="FF68A042"/>
      <color rgb="FFBEC1A3"/>
      <color rgb="FF0099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horzrt.hu/nagykep.php?cikkszam_lnk=ACT%20013&amp;tmi=780&amp;honnan=lista.php" TargetMode="External"/><Relationship Id="rId299" Type="http://schemas.openxmlformats.org/officeDocument/2006/relationships/image" Target="../media/image159.jpeg"/><Relationship Id="rId21" Type="http://schemas.openxmlformats.org/officeDocument/2006/relationships/image" Target="../media/image14.jpeg"/><Relationship Id="rId42" Type="http://schemas.openxmlformats.org/officeDocument/2006/relationships/hyperlink" Target="http://www.alexbutor.hu/sites/default/files/products/10289/ROXN_01.jpg" TargetMode="External"/><Relationship Id="rId63" Type="http://schemas.openxmlformats.org/officeDocument/2006/relationships/image" Target="../media/image35.jpeg"/><Relationship Id="rId84" Type="http://schemas.openxmlformats.org/officeDocument/2006/relationships/image" Target="../media/image46.jpeg"/><Relationship Id="rId138" Type="http://schemas.openxmlformats.org/officeDocument/2006/relationships/image" Target="../media/image75.jpeg"/><Relationship Id="rId159" Type="http://schemas.openxmlformats.org/officeDocument/2006/relationships/image" Target="../media/image86.jpeg"/><Relationship Id="rId324" Type="http://schemas.openxmlformats.org/officeDocument/2006/relationships/image" Target="../media/image172.jpeg"/><Relationship Id="rId345" Type="http://schemas.openxmlformats.org/officeDocument/2006/relationships/image" Target="../media/image184.jpeg"/><Relationship Id="rId366" Type="http://schemas.openxmlformats.org/officeDocument/2006/relationships/image" Target="../media/image201.png"/><Relationship Id="rId170" Type="http://schemas.openxmlformats.org/officeDocument/2006/relationships/image" Target="../media/image92.jpeg"/><Relationship Id="rId191" Type="http://schemas.openxmlformats.org/officeDocument/2006/relationships/hyperlink" Target="http://www.nomiland.hu/images/catalog-fullsize/47/86/140714-magneticka-mozaika-velka.jpg" TargetMode="External"/><Relationship Id="rId205" Type="http://schemas.openxmlformats.org/officeDocument/2006/relationships/image" Target="../media/image110.jpeg"/><Relationship Id="rId226" Type="http://schemas.openxmlformats.org/officeDocument/2006/relationships/hyperlink" Target="http://www.horzrt.hu/img/n/be22420n.jpg" TargetMode="External"/><Relationship Id="rId247" Type="http://schemas.openxmlformats.org/officeDocument/2006/relationships/image" Target="../media/image131.jpeg"/><Relationship Id="rId107" Type="http://schemas.openxmlformats.org/officeDocument/2006/relationships/hyperlink" Target="http://teirodad.hu/ravenna-22-nyitott-polc-irodabutor-elem-625/" TargetMode="External"/><Relationship Id="rId268" Type="http://schemas.openxmlformats.org/officeDocument/2006/relationships/hyperlink" Target="http://www.horzrt.hu/img/n/gk51861n.jpg" TargetMode="External"/><Relationship Id="rId289" Type="http://schemas.openxmlformats.org/officeDocument/2006/relationships/image" Target="../media/image153.jpeg"/><Relationship Id="rId11" Type="http://schemas.openxmlformats.org/officeDocument/2006/relationships/image" Target="../media/image6.jpeg"/><Relationship Id="rId32" Type="http://schemas.openxmlformats.org/officeDocument/2006/relationships/hyperlink" Target="http://www.alexbutor.hu/sites/default/files/products/9708/ovb-19-04003vasutikocsi.jpg" TargetMode="External"/><Relationship Id="rId53" Type="http://schemas.openxmlformats.org/officeDocument/2006/relationships/image" Target="../media/image30.jpeg"/><Relationship Id="rId74" Type="http://schemas.openxmlformats.org/officeDocument/2006/relationships/hyperlink" Target="http://www.horzrt.hu/img/n/hu680117n.jpg" TargetMode="External"/><Relationship Id="rId128" Type="http://schemas.openxmlformats.org/officeDocument/2006/relationships/image" Target="../media/image70.jpeg"/><Relationship Id="rId149" Type="http://schemas.openxmlformats.org/officeDocument/2006/relationships/image" Target="../media/image81.jpeg"/><Relationship Id="rId314" Type="http://schemas.openxmlformats.org/officeDocument/2006/relationships/image" Target="../media/image167.jpeg"/><Relationship Id="rId335" Type="http://schemas.openxmlformats.org/officeDocument/2006/relationships/hyperlink" Target="http://www.horzrt.hu/img/n/ler4112n.jpg" TargetMode="External"/><Relationship Id="rId356" Type="http://schemas.openxmlformats.org/officeDocument/2006/relationships/image" Target="../media/image191.png"/><Relationship Id="rId377" Type="http://schemas.openxmlformats.org/officeDocument/2006/relationships/image" Target="../media/image212.jpeg"/><Relationship Id="rId5" Type="http://schemas.openxmlformats.org/officeDocument/2006/relationships/hyperlink" Target="http://www.horzrt.hu/img/n/op4030n.jpg" TargetMode="External"/><Relationship Id="rId95" Type="http://schemas.openxmlformats.org/officeDocument/2006/relationships/hyperlink" Target="http://teirodad.hu/kepek/ravenna-12-irodai-konyvespolc-1191_2.jpg" TargetMode="External"/><Relationship Id="rId160" Type="http://schemas.openxmlformats.org/officeDocument/2006/relationships/image" Target="../media/image87.jpeg"/><Relationship Id="rId181" Type="http://schemas.openxmlformats.org/officeDocument/2006/relationships/hyperlink" Target="http://www.horzrt.hu/img/n/fcp333448n.jpg" TargetMode="External"/><Relationship Id="rId216" Type="http://schemas.openxmlformats.org/officeDocument/2006/relationships/hyperlink" Target="http://www.horzrt.hu/nagykep.php?cikkszam_lnk=HJD%2093419&amp;tmi=825&amp;honnan=lista.php" TargetMode="External"/><Relationship Id="rId237" Type="http://schemas.openxmlformats.org/officeDocument/2006/relationships/image" Target="../media/image126.jpeg"/><Relationship Id="rId258" Type="http://schemas.openxmlformats.org/officeDocument/2006/relationships/hyperlink" Target="http://www.horzrt.hu/img/n/abn01026n.jpg" TargetMode="External"/><Relationship Id="rId279" Type="http://schemas.openxmlformats.org/officeDocument/2006/relationships/image" Target="../media/image148.jpeg"/><Relationship Id="rId22" Type="http://schemas.openxmlformats.org/officeDocument/2006/relationships/hyperlink" Target="http://www.horzrt.hu/nagykep.php?cikkszam_lnk=TXTBE003ZI&amp;tmi=904&amp;honnan=lista.php" TargetMode="External"/><Relationship Id="rId43" Type="http://schemas.openxmlformats.org/officeDocument/2006/relationships/image" Target="../media/image25.jpeg"/><Relationship Id="rId64" Type="http://schemas.openxmlformats.org/officeDocument/2006/relationships/hyperlink" Target="http://www.horzrt.hu/img/n/ant003szn.jpg" TargetMode="External"/><Relationship Id="rId118" Type="http://schemas.openxmlformats.org/officeDocument/2006/relationships/image" Target="../media/image65.jpeg"/><Relationship Id="rId139" Type="http://schemas.openxmlformats.org/officeDocument/2006/relationships/image" Target="../media/image76.jpeg"/><Relationship Id="rId290" Type="http://schemas.openxmlformats.org/officeDocument/2006/relationships/hyperlink" Target="http://www.nomiland.hu/images/catalog-fullsize/10/08/7/140903-farebny-slahac.jpg" TargetMode="External"/><Relationship Id="rId304" Type="http://schemas.openxmlformats.org/officeDocument/2006/relationships/image" Target="../media/image162.jpeg"/><Relationship Id="rId325" Type="http://schemas.openxmlformats.org/officeDocument/2006/relationships/hyperlink" Target="http://www.horzrt.hu/img/n/fra26115n.jpg" TargetMode="External"/><Relationship Id="rId346" Type="http://schemas.openxmlformats.org/officeDocument/2006/relationships/hyperlink" Target="https://bookline.hu/product/home.action?_v=Jozsef_Attila_Altato&amp;id=74806&amp;type=22&amp;ca=CATEGORY" TargetMode="External"/><Relationship Id="rId367" Type="http://schemas.openxmlformats.org/officeDocument/2006/relationships/image" Target="../media/image202.png"/><Relationship Id="rId85" Type="http://schemas.openxmlformats.org/officeDocument/2006/relationships/hyperlink" Target="http://teirodad.hu/kepek/maximum-eloszobabutor-647.jpg" TargetMode="External"/><Relationship Id="rId150" Type="http://schemas.openxmlformats.org/officeDocument/2006/relationships/hyperlink" Target="http://www.horzrt.hu/img/n/ko21331001n.jpg" TargetMode="External"/><Relationship Id="rId171" Type="http://schemas.openxmlformats.org/officeDocument/2006/relationships/hyperlink" Target="http://www.horzrt.hu/img/n/fcp330911n.jpg" TargetMode="External"/><Relationship Id="rId192" Type="http://schemas.openxmlformats.org/officeDocument/2006/relationships/image" Target="../media/image103.jpeg"/><Relationship Id="rId206" Type="http://schemas.openxmlformats.org/officeDocument/2006/relationships/hyperlink" Target="http://www.horzrt.hu/img/n/nines200ln.jpg" TargetMode="External"/><Relationship Id="rId227" Type="http://schemas.openxmlformats.org/officeDocument/2006/relationships/image" Target="../media/image121.jpeg"/><Relationship Id="rId248" Type="http://schemas.openxmlformats.org/officeDocument/2006/relationships/hyperlink" Target="http://www.horzrt.hu/img/n/abn6006ubn.jpg" TargetMode="External"/><Relationship Id="rId269" Type="http://schemas.openxmlformats.org/officeDocument/2006/relationships/image" Target="../media/image142.jpeg"/><Relationship Id="rId12" Type="http://schemas.openxmlformats.org/officeDocument/2006/relationships/image" Target="../media/image7.jpeg"/><Relationship Id="rId33" Type="http://schemas.openxmlformats.org/officeDocument/2006/relationships/image" Target="../media/image20.jpeg"/><Relationship Id="rId108" Type="http://schemas.openxmlformats.org/officeDocument/2006/relationships/image" Target="../media/image60.jpeg"/><Relationship Id="rId129" Type="http://schemas.openxmlformats.org/officeDocument/2006/relationships/hyperlink" Target="http://www.iroda24.hu/cikkek/reszletek/kepek/pag_cikkekkepei.aspx?CIKKID=422636" TargetMode="External"/><Relationship Id="rId280" Type="http://schemas.openxmlformats.org/officeDocument/2006/relationships/image" Target="../media/image149.jpeg"/><Relationship Id="rId315" Type="http://schemas.openxmlformats.org/officeDocument/2006/relationships/hyperlink" Target="http://www.jatekshop.eu/upload_files/products/lego-city-moka-a-parkban-city-figuracsomag.jpg" TargetMode="External"/><Relationship Id="rId336" Type="http://schemas.openxmlformats.org/officeDocument/2006/relationships/image" Target="../media/image178.jpeg"/><Relationship Id="rId357" Type="http://schemas.openxmlformats.org/officeDocument/2006/relationships/image" Target="../media/image192.png"/><Relationship Id="rId54" Type="http://schemas.openxmlformats.org/officeDocument/2006/relationships/hyperlink" Target="http://www.alexbutor.hu/sites/default/files/products/8180/SZ-010.jpg" TargetMode="External"/><Relationship Id="rId75" Type="http://schemas.openxmlformats.org/officeDocument/2006/relationships/image" Target="../media/image41.jpeg"/><Relationship Id="rId96" Type="http://schemas.openxmlformats.org/officeDocument/2006/relationships/image" Target="../media/image53.jpeg"/><Relationship Id="rId140" Type="http://schemas.openxmlformats.org/officeDocument/2006/relationships/hyperlink" Target="https://www.obi.hu/fuerdoszobai-felszerelesek-femkosarak/cmi-torolkozoakaszto-s-100/p/3111994?template=PDP&amp;box=box1" TargetMode="External"/><Relationship Id="rId161" Type="http://schemas.openxmlformats.org/officeDocument/2006/relationships/hyperlink" Target="http://www.horzrt.hu/nagykep.php?cikkszam_lnk=KO30100032&amp;tmi=902&amp;honnan=lista.php" TargetMode="External"/><Relationship Id="rId182" Type="http://schemas.openxmlformats.org/officeDocument/2006/relationships/image" Target="../media/image98.jpeg"/><Relationship Id="rId217" Type="http://schemas.openxmlformats.org/officeDocument/2006/relationships/image" Target="../media/image116.jpeg"/><Relationship Id="rId378" Type="http://schemas.openxmlformats.org/officeDocument/2006/relationships/image" Target="../media/image213.jpeg"/><Relationship Id="rId6" Type="http://schemas.openxmlformats.org/officeDocument/2006/relationships/image" Target="../media/image3.jpeg"/><Relationship Id="rId238" Type="http://schemas.openxmlformats.org/officeDocument/2006/relationships/hyperlink" Target="http://www.horzrt.hu/img/n/abn5004fkn.jpg" TargetMode="External"/><Relationship Id="rId259" Type="http://schemas.openxmlformats.org/officeDocument/2006/relationships/image" Target="../media/image137.jpeg"/><Relationship Id="rId23" Type="http://schemas.openxmlformats.org/officeDocument/2006/relationships/image" Target="../media/image15.jpeg"/><Relationship Id="rId119" Type="http://schemas.openxmlformats.org/officeDocument/2006/relationships/hyperlink" Target="http://www.alexbutor.hu/sites/default/files/products/9596/mtfa.jpg" TargetMode="External"/><Relationship Id="rId270" Type="http://schemas.openxmlformats.org/officeDocument/2006/relationships/image" Target="../media/image143.jpeg"/><Relationship Id="rId291" Type="http://schemas.openxmlformats.org/officeDocument/2006/relationships/image" Target="../media/image154.jpeg"/><Relationship Id="rId305" Type="http://schemas.openxmlformats.org/officeDocument/2006/relationships/hyperlink" Target="http://www.horzrt.hu/img/n/gv00132n.jpg" TargetMode="External"/><Relationship Id="rId326" Type="http://schemas.openxmlformats.org/officeDocument/2006/relationships/image" Target="../media/image173.jpeg"/><Relationship Id="rId347" Type="http://schemas.openxmlformats.org/officeDocument/2006/relationships/image" Target="../media/image185.jpeg"/><Relationship Id="rId44" Type="http://schemas.openxmlformats.org/officeDocument/2006/relationships/hyperlink" Target="http://www.alexbutor.hu/sites/default/files/products/9819/L-005.jpg" TargetMode="External"/><Relationship Id="rId65" Type="http://schemas.openxmlformats.org/officeDocument/2006/relationships/image" Target="../media/image36.jpeg"/><Relationship Id="rId86" Type="http://schemas.openxmlformats.org/officeDocument/2006/relationships/image" Target="../media/image47.jpeg"/><Relationship Id="rId130" Type="http://schemas.openxmlformats.org/officeDocument/2006/relationships/image" Target="../media/image71.jpeg"/><Relationship Id="rId151" Type="http://schemas.openxmlformats.org/officeDocument/2006/relationships/image" Target="../media/image82.jpeg"/><Relationship Id="rId368" Type="http://schemas.openxmlformats.org/officeDocument/2006/relationships/image" Target="../media/image203.png"/><Relationship Id="rId172" Type="http://schemas.openxmlformats.org/officeDocument/2006/relationships/image" Target="../media/image93.jpeg"/><Relationship Id="rId193" Type="http://schemas.openxmlformats.org/officeDocument/2006/relationships/hyperlink" Target="https://fakopancs.hu/images/watermarked/1/detailed/7/3148.jpg" TargetMode="External"/><Relationship Id="rId207" Type="http://schemas.openxmlformats.org/officeDocument/2006/relationships/image" Target="../media/image111.jpeg"/><Relationship Id="rId228" Type="http://schemas.openxmlformats.org/officeDocument/2006/relationships/hyperlink" Target="https://fakopancs.hu/images/watermarked/1/detailed/8/3962_1.jpg" TargetMode="External"/><Relationship Id="rId249" Type="http://schemas.openxmlformats.org/officeDocument/2006/relationships/image" Target="../media/image132.jpeg"/><Relationship Id="rId13" Type="http://schemas.openxmlformats.org/officeDocument/2006/relationships/image" Target="../media/image8.jpeg"/><Relationship Id="rId109" Type="http://schemas.openxmlformats.org/officeDocument/2006/relationships/hyperlink" Target="http://teirodad.hu/ravenna-13-nyitott-polcos-zaroelem-383/" TargetMode="External"/><Relationship Id="rId260" Type="http://schemas.openxmlformats.org/officeDocument/2006/relationships/hyperlink" Target="http://www.horzrt.hu/img/n/abn01024n.jpg" TargetMode="External"/><Relationship Id="rId281" Type="http://schemas.openxmlformats.org/officeDocument/2006/relationships/hyperlink" Target="http://www.nomiland.hu/images/catalog-fullsize/47/15/140709-dom-s-nabytkom.jpg" TargetMode="External"/><Relationship Id="rId316" Type="http://schemas.openxmlformats.org/officeDocument/2006/relationships/image" Target="../media/image168.jpeg"/><Relationship Id="rId337" Type="http://schemas.openxmlformats.org/officeDocument/2006/relationships/hyperlink" Target="https://s02.static.libri.hu/cover/98/3/684298_5.jpg" TargetMode="External"/><Relationship Id="rId34" Type="http://schemas.openxmlformats.org/officeDocument/2006/relationships/hyperlink" Target="http://www.alexbutor.hu/sites/default/files/products/9669/OVB_021_M6.jpg" TargetMode="External"/><Relationship Id="rId55" Type="http://schemas.openxmlformats.org/officeDocument/2006/relationships/image" Target="../media/image31.jpeg"/><Relationship Id="rId76" Type="http://schemas.openxmlformats.org/officeDocument/2006/relationships/hyperlink" Target="http://teirodad.hu/kepek/ant-lucia-parnas-targyaloszek-2921.jpg" TargetMode="External"/><Relationship Id="rId97" Type="http://schemas.openxmlformats.org/officeDocument/2006/relationships/hyperlink" Target="http://teirodad.hu/ravenna-28-balos-uvegajtos-polcos-irodaszekreny-357/" TargetMode="External"/><Relationship Id="rId120" Type="http://schemas.openxmlformats.org/officeDocument/2006/relationships/image" Target="../media/image66.jpeg"/><Relationship Id="rId141" Type="http://schemas.openxmlformats.org/officeDocument/2006/relationships/image" Target="../media/image77.jpeg"/><Relationship Id="rId358" Type="http://schemas.openxmlformats.org/officeDocument/2006/relationships/image" Target="../media/image193.png"/><Relationship Id="rId379" Type="http://schemas.openxmlformats.org/officeDocument/2006/relationships/image" Target="../media/image214.jpeg"/><Relationship Id="rId7" Type="http://schemas.openxmlformats.org/officeDocument/2006/relationships/hyperlink" Target="http://www.horzrt.hu/img/n/td1047n.jpg" TargetMode="External"/><Relationship Id="rId162" Type="http://schemas.openxmlformats.org/officeDocument/2006/relationships/image" Target="../media/image88.jpeg"/><Relationship Id="rId183" Type="http://schemas.openxmlformats.org/officeDocument/2006/relationships/hyperlink" Target="https://www.google.hu/url?sa=i&amp;rct=j&amp;q=&amp;esrc=s&amp;source=images&amp;cd=&amp;cad=rja&amp;uact=8&amp;ved=0ahUKEwjz0rmp_4PSAhVDYJoKHZ5hCVUQjRwIBw&amp;url=https://www.snapdeal.com/product/samsung-40j5100-1016-cm-40/657947891594&amp;bvm=bv.146496531,d.ZGg&amp;psig=AFQjCNHAJeSuyi-BDPYjh1lW4qXRUB3mlQ&amp;ust=1486763362187965" TargetMode="External"/><Relationship Id="rId218" Type="http://schemas.openxmlformats.org/officeDocument/2006/relationships/hyperlink" Target="http://www.horzrt.hu/img/n/hjd93856an.jpg" TargetMode="External"/><Relationship Id="rId239" Type="http://schemas.openxmlformats.org/officeDocument/2006/relationships/image" Target="../media/image127.jpeg"/><Relationship Id="rId250" Type="http://schemas.openxmlformats.org/officeDocument/2006/relationships/hyperlink" Target="http://www.horzrt.hu/img/n/abn6016ubn.jpg" TargetMode="External"/><Relationship Id="rId271" Type="http://schemas.openxmlformats.org/officeDocument/2006/relationships/hyperlink" Target="http://www.horzrt.hu/img/n/ke1004n.jpg" TargetMode="External"/><Relationship Id="rId292" Type="http://schemas.openxmlformats.org/officeDocument/2006/relationships/hyperlink" Target="http://www.nomiland.hu/images/catalog-fullsize/78/12/cajovy-servis-s-podnosom.jpg" TargetMode="External"/><Relationship Id="rId306" Type="http://schemas.openxmlformats.org/officeDocument/2006/relationships/image" Target="../media/image163.jpeg"/><Relationship Id="rId24" Type="http://schemas.openxmlformats.org/officeDocument/2006/relationships/hyperlink" Target="http://www.horzrt.hu/nagykep.php?cikkszam_lnk=TXTBE003PI&amp;tmi=904&amp;honnan=lista.php" TargetMode="External"/><Relationship Id="rId45" Type="http://schemas.openxmlformats.org/officeDocument/2006/relationships/image" Target="../media/image26.jpeg"/><Relationship Id="rId66" Type="http://schemas.openxmlformats.org/officeDocument/2006/relationships/hyperlink" Target="http://www.horzrt.hu/img/n/optar108an.jpg" TargetMode="External"/><Relationship Id="rId87" Type="http://schemas.openxmlformats.org/officeDocument/2006/relationships/hyperlink" Target="http://teirodad.hu/ravenna-10-fiokos-polcos-komod-irodaba-4155/" TargetMode="External"/><Relationship Id="rId110" Type="http://schemas.openxmlformats.org/officeDocument/2006/relationships/image" Target="../media/image61.jpeg"/><Relationship Id="rId131" Type="http://schemas.openxmlformats.org/officeDocument/2006/relationships/hyperlink" Target="http://www.horzrt.hu/img/n/op1005n.jpg" TargetMode="External"/><Relationship Id="rId327" Type="http://schemas.openxmlformats.org/officeDocument/2006/relationships/hyperlink" Target="http://www.horzrt.hu/img/n/fra26116n.jpg" TargetMode="External"/><Relationship Id="rId348" Type="http://schemas.openxmlformats.org/officeDocument/2006/relationships/hyperlink" Target="https://bookline.hu/product/home.action?_v=Boci_boci_tarka_Mondokak&amp;id=99319&amp;type=22&amp;ca=CATEGORY" TargetMode="External"/><Relationship Id="rId369" Type="http://schemas.openxmlformats.org/officeDocument/2006/relationships/image" Target="../media/image204.png"/><Relationship Id="rId152" Type="http://schemas.openxmlformats.org/officeDocument/2006/relationships/hyperlink" Target="http://www.horzrt.hu/img/n/ka500cwn.jpg" TargetMode="External"/><Relationship Id="rId173" Type="http://schemas.openxmlformats.org/officeDocument/2006/relationships/hyperlink" Target="http://www.horzrt.hu/img/n/fcp301508n.jpg" TargetMode="External"/><Relationship Id="rId194" Type="http://schemas.openxmlformats.org/officeDocument/2006/relationships/image" Target="../media/image104.jpeg"/><Relationship Id="rId208" Type="http://schemas.openxmlformats.org/officeDocument/2006/relationships/hyperlink" Target="http://www.horzrt.hu/img/n/akr20402n.jpg" TargetMode="External"/><Relationship Id="rId229" Type="http://schemas.openxmlformats.org/officeDocument/2006/relationships/image" Target="../media/image122.jpeg"/><Relationship Id="rId380" Type="http://schemas.openxmlformats.org/officeDocument/2006/relationships/image" Target="../media/image215.jpeg"/><Relationship Id="rId240" Type="http://schemas.openxmlformats.org/officeDocument/2006/relationships/hyperlink" Target="http://www.horzrt.hu/img/n/abn5014fkn.jpg" TargetMode="External"/><Relationship Id="rId261" Type="http://schemas.openxmlformats.org/officeDocument/2006/relationships/image" Target="../media/image138.jpeg"/><Relationship Id="rId14" Type="http://schemas.openxmlformats.org/officeDocument/2006/relationships/image" Target="../media/image9.jpeg"/><Relationship Id="rId35" Type="http://schemas.openxmlformats.org/officeDocument/2006/relationships/image" Target="../media/image21.jpeg"/><Relationship Id="rId56" Type="http://schemas.openxmlformats.org/officeDocument/2006/relationships/hyperlink" Target="https://fakopancs.hu/fesulkodo-szekreny-natur.html" TargetMode="External"/><Relationship Id="rId77" Type="http://schemas.openxmlformats.org/officeDocument/2006/relationships/image" Target="../media/image42.jpeg"/><Relationship Id="rId100" Type="http://schemas.openxmlformats.org/officeDocument/2006/relationships/hyperlink" Target="http://teirodad.hu/ravenna-14-nyitott-sarokpolc-385/" TargetMode="External"/><Relationship Id="rId282" Type="http://schemas.openxmlformats.org/officeDocument/2006/relationships/image" Target="../media/image150.jpeg"/><Relationship Id="rId317" Type="http://schemas.openxmlformats.org/officeDocument/2006/relationships/hyperlink" Target="http://www.horzrt.hu/img/n/htsp60633n.jpg" TargetMode="External"/><Relationship Id="rId338" Type="http://schemas.openxmlformats.org/officeDocument/2006/relationships/image" Target="../media/image179.jpeg"/><Relationship Id="rId359" Type="http://schemas.openxmlformats.org/officeDocument/2006/relationships/image" Target="../media/image194.png"/><Relationship Id="rId8" Type="http://schemas.openxmlformats.org/officeDocument/2006/relationships/image" Target="../media/image4.jpeg"/><Relationship Id="rId98" Type="http://schemas.openxmlformats.org/officeDocument/2006/relationships/image" Target="../media/image54.jpeg"/><Relationship Id="rId121" Type="http://schemas.openxmlformats.org/officeDocument/2006/relationships/hyperlink" Target="https://p1.akcdn.net/full/282579595.victoria-parafatabla-aluminium-keret-120x240-cm-vvi28.jpg" TargetMode="External"/><Relationship Id="rId142" Type="http://schemas.openxmlformats.org/officeDocument/2006/relationships/hyperlink" Target="http://teirodad.hu/kepek/kap-e01-tukros-eloszobafal-809.jpg" TargetMode="External"/><Relationship Id="rId163" Type="http://schemas.openxmlformats.org/officeDocument/2006/relationships/hyperlink" Target="https://www.butor1.hu/butorok-gyujtemenyei/butor-kollekcio-772/tukor-38653.html" TargetMode="External"/><Relationship Id="rId184" Type="http://schemas.openxmlformats.org/officeDocument/2006/relationships/image" Target="../media/image99.jpeg"/><Relationship Id="rId219" Type="http://schemas.openxmlformats.org/officeDocument/2006/relationships/image" Target="../media/image117.jpeg"/><Relationship Id="rId370" Type="http://schemas.openxmlformats.org/officeDocument/2006/relationships/image" Target="../media/image205.png"/><Relationship Id="rId230" Type="http://schemas.openxmlformats.org/officeDocument/2006/relationships/hyperlink" Target="https://fakopancs.hu/images/watermarked/1/detailed/5/3455_1.jpg" TargetMode="External"/><Relationship Id="rId251" Type="http://schemas.openxmlformats.org/officeDocument/2006/relationships/image" Target="../media/image133.jpeg"/><Relationship Id="rId25" Type="http://schemas.openxmlformats.org/officeDocument/2006/relationships/image" Target="../media/image16.jpeg"/><Relationship Id="rId46" Type="http://schemas.openxmlformats.org/officeDocument/2006/relationships/hyperlink" Target="http://www.alexbutor.hu/sites/default/files/products/9820/L-004.jpg" TargetMode="External"/><Relationship Id="rId67" Type="http://schemas.openxmlformats.org/officeDocument/2006/relationships/image" Target="../media/image37.jpeg"/><Relationship Id="rId272" Type="http://schemas.openxmlformats.org/officeDocument/2006/relationships/image" Target="../media/image144.jpeg"/><Relationship Id="rId293" Type="http://schemas.openxmlformats.org/officeDocument/2006/relationships/image" Target="../media/image155.jpeg"/><Relationship Id="rId307" Type="http://schemas.openxmlformats.org/officeDocument/2006/relationships/hyperlink" Target="http://www.horzrt.hu/img/n/hjd931023n.jpg" TargetMode="External"/><Relationship Id="rId328" Type="http://schemas.openxmlformats.org/officeDocument/2006/relationships/image" Target="../media/image174.jpeg"/><Relationship Id="rId349" Type="http://schemas.openxmlformats.org/officeDocument/2006/relationships/image" Target="../media/image186.jpeg"/><Relationship Id="rId88" Type="http://schemas.openxmlformats.org/officeDocument/2006/relationships/image" Target="../media/image48.jpeg"/><Relationship Id="rId111" Type="http://schemas.openxmlformats.org/officeDocument/2006/relationships/hyperlink" Target="http://www.alexbutor.hu/sites/default/files/products/8179/sz-009_final_3d.jpg" TargetMode="External"/><Relationship Id="rId132" Type="http://schemas.openxmlformats.org/officeDocument/2006/relationships/image" Target="../media/image72.jpeg"/><Relationship Id="rId153" Type="http://schemas.openxmlformats.org/officeDocument/2006/relationships/image" Target="../media/image83.jpeg"/><Relationship Id="rId174" Type="http://schemas.openxmlformats.org/officeDocument/2006/relationships/image" Target="../media/image94.jpeg"/><Relationship Id="rId195" Type="http://schemas.openxmlformats.org/officeDocument/2006/relationships/hyperlink" Target="https://fakopancs.hu/images/watermarked/1/detailed/9/4383.jpg" TargetMode="External"/><Relationship Id="rId209" Type="http://schemas.openxmlformats.org/officeDocument/2006/relationships/image" Target="../media/image112.jpeg"/><Relationship Id="rId360" Type="http://schemas.openxmlformats.org/officeDocument/2006/relationships/image" Target="../media/image195.png"/><Relationship Id="rId381" Type="http://schemas.openxmlformats.org/officeDocument/2006/relationships/image" Target="../media/image216.jpeg"/><Relationship Id="rId220" Type="http://schemas.openxmlformats.org/officeDocument/2006/relationships/hyperlink" Target="http://www.horzrt.hu/img/n/be22325n.jpg" TargetMode="External"/><Relationship Id="rId241" Type="http://schemas.openxmlformats.org/officeDocument/2006/relationships/image" Target="../media/image128.jpeg"/><Relationship Id="rId15" Type="http://schemas.openxmlformats.org/officeDocument/2006/relationships/image" Target="../media/image10.jpeg"/><Relationship Id="rId36" Type="http://schemas.openxmlformats.org/officeDocument/2006/relationships/hyperlink" Target="http://www.alexbutor.hu/sites/default/files/products/9674/OVB_021_M10.jpg" TargetMode="External"/><Relationship Id="rId57" Type="http://schemas.openxmlformats.org/officeDocument/2006/relationships/image" Target="../media/image32.jpeg"/><Relationship Id="rId262" Type="http://schemas.openxmlformats.org/officeDocument/2006/relationships/hyperlink" Target="http://www.horzrt.hu/img/n/abn01025n.jpg" TargetMode="External"/><Relationship Id="rId283" Type="http://schemas.openxmlformats.org/officeDocument/2006/relationships/hyperlink" Target="http://www.nomiland.hu/images/catalog-fullsize/95/60/140414-pruteny-kocik-pre-babiky.jpg" TargetMode="External"/><Relationship Id="rId318" Type="http://schemas.openxmlformats.org/officeDocument/2006/relationships/image" Target="../media/image169.jpeg"/><Relationship Id="rId339" Type="http://schemas.openxmlformats.org/officeDocument/2006/relationships/image" Target="../media/image180.jpeg"/><Relationship Id="rId78" Type="http://schemas.openxmlformats.org/officeDocument/2006/relationships/hyperlink" Target="http://teirodad.hu/keptar_szinminta/439.jpg" TargetMode="External"/><Relationship Id="rId99" Type="http://schemas.openxmlformats.org/officeDocument/2006/relationships/image" Target="../media/image55.jpeg"/><Relationship Id="rId101" Type="http://schemas.openxmlformats.org/officeDocument/2006/relationships/image" Target="../media/image56.jpeg"/><Relationship Id="rId122" Type="http://schemas.openxmlformats.org/officeDocument/2006/relationships/image" Target="../media/image67.jpeg"/><Relationship Id="rId143" Type="http://schemas.openxmlformats.org/officeDocument/2006/relationships/image" Target="../media/image78.jpeg"/><Relationship Id="rId164" Type="http://schemas.openxmlformats.org/officeDocument/2006/relationships/image" Target="../media/image89.jpeg"/><Relationship Id="rId185" Type="http://schemas.openxmlformats.org/officeDocument/2006/relationships/hyperlink" Target="https://fakopancs.hu/images/watermarked/1/detailed/2/2562.jpg" TargetMode="External"/><Relationship Id="rId350" Type="http://schemas.openxmlformats.org/officeDocument/2006/relationships/hyperlink" Target="https://bookline.hu/product/home.action?_v=Zelk_Zoltan_A_harom_nyul&amp;id=125190&amp;type=22&amp;ca=CATEGORY" TargetMode="External"/><Relationship Id="rId371" Type="http://schemas.openxmlformats.org/officeDocument/2006/relationships/image" Target="../media/image206.png"/><Relationship Id="rId9" Type="http://schemas.openxmlformats.org/officeDocument/2006/relationships/hyperlink" Target="http://www.alexbutor.hu/sites/default/files/products/9598/MHUTfa.jpg" TargetMode="External"/><Relationship Id="rId210" Type="http://schemas.openxmlformats.org/officeDocument/2006/relationships/hyperlink" Target="http://www.horzrt.hu/img/n/ec14783n.jpg" TargetMode="External"/><Relationship Id="rId26" Type="http://schemas.openxmlformats.org/officeDocument/2006/relationships/hyperlink" Target="http://www.horzrt.hu/nagykep.php?cikkszam_lnk=TXTBE003DI&amp;tmi=904&amp;honnan=lista.php" TargetMode="External"/><Relationship Id="rId231" Type="http://schemas.openxmlformats.org/officeDocument/2006/relationships/image" Target="../media/image123.jpeg"/><Relationship Id="rId252" Type="http://schemas.openxmlformats.org/officeDocument/2006/relationships/hyperlink" Target="http://www.horzrt.hu/img/n/abn01008n.jpg" TargetMode="External"/><Relationship Id="rId273" Type="http://schemas.openxmlformats.org/officeDocument/2006/relationships/hyperlink" Target="http://www.horzrt.hu/img/n/bv223ln.jpg" TargetMode="External"/><Relationship Id="rId294" Type="http://schemas.openxmlformats.org/officeDocument/2006/relationships/hyperlink" Target="http://www.horzrt.hu/img/n/hpe3121an.jpg" TargetMode="External"/><Relationship Id="rId308" Type="http://schemas.openxmlformats.org/officeDocument/2006/relationships/image" Target="../media/image164.jpeg"/><Relationship Id="rId329" Type="http://schemas.openxmlformats.org/officeDocument/2006/relationships/hyperlink" Target="http://www.horzrt.hu/img/n/orch287n.jpg" TargetMode="External"/><Relationship Id="rId47" Type="http://schemas.openxmlformats.org/officeDocument/2006/relationships/image" Target="../media/image27.jpeg"/><Relationship Id="rId68" Type="http://schemas.openxmlformats.org/officeDocument/2006/relationships/hyperlink" Target="http://www.horzrt.hu/img/n/optar1071n.jpg" TargetMode="External"/><Relationship Id="rId89" Type="http://schemas.openxmlformats.org/officeDocument/2006/relationships/image" Target="../media/image49.jpeg"/><Relationship Id="rId112" Type="http://schemas.openxmlformats.org/officeDocument/2006/relationships/image" Target="../media/image62.jpeg"/><Relationship Id="rId133" Type="http://schemas.openxmlformats.org/officeDocument/2006/relationships/hyperlink" Target="https://www.textilpont.hu/custom/textilpont/image/cache/w1000h800wt1/product/pamut2/pamut_kekfesto_leveles.JPG?lastmod=1467148325.1482236000" TargetMode="External"/><Relationship Id="rId154" Type="http://schemas.openxmlformats.org/officeDocument/2006/relationships/hyperlink" Target="http://www.horzrt.hu/img/n/ko21333001n.jpg" TargetMode="External"/><Relationship Id="rId175" Type="http://schemas.openxmlformats.org/officeDocument/2006/relationships/hyperlink" Target="http://www.horzrt.hu/img/n/fcp331635n.jpg" TargetMode="External"/><Relationship Id="rId340" Type="http://schemas.openxmlformats.org/officeDocument/2006/relationships/image" Target="../media/image181.jpeg"/><Relationship Id="rId361" Type="http://schemas.openxmlformats.org/officeDocument/2006/relationships/image" Target="../media/image196.png"/><Relationship Id="rId196" Type="http://schemas.openxmlformats.org/officeDocument/2006/relationships/image" Target="../media/image105.jpeg"/><Relationship Id="rId200" Type="http://schemas.openxmlformats.org/officeDocument/2006/relationships/hyperlink" Target="https://fakopancs.hu/images/watermarked/1/detailed/8/4167_1.jpg" TargetMode="External"/><Relationship Id="rId382" Type="http://schemas.openxmlformats.org/officeDocument/2006/relationships/image" Target="../media/image217.jpeg"/><Relationship Id="rId16" Type="http://schemas.openxmlformats.org/officeDocument/2006/relationships/image" Target="../media/image11.jpeg"/><Relationship Id="rId221" Type="http://schemas.openxmlformats.org/officeDocument/2006/relationships/image" Target="../media/image118.jpeg"/><Relationship Id="rId242" Type="http://schemas.openxmlformats.org/officeDocument/2006/relationships/hyperlink" Target="http://www.horzrt.hu/img/n/abn5015fkn.jpg" TargetMode="External"/><Relationship Id="rId263" Type="http://schemas.openxmlformats.org/officeDocument/2006/relationships/image" Target="../media/image139.jpeg"/><Relationship Id="rId284" Type="http://schemas.openxmlformats.org/officeDocument/2006/relationships/image" Target="../media/image151.jpeg"/><Relationship Id="rId319" Type="http://schemas.openxmlformats.org/officeDocument/2006/relationships/hyperlink" Target="http://www.horzrt.hu/img/n/akr51024n.jpg" TargetMode="External"/><Relationship Id="rId37" Type="http://schemas.openxmlformats.org/officeDocument/2006/relationships/image" Target="../media/image22.jpeg"/><Relationship Id="rId58" Type="http://schemas.openxmlformats.org/officeDocument/2006/relationships/hyperlink" Target="http://www.horzrt.hu/img/n/opf03n.jpg" TargetMode="External"/><Relationship Id="rId79" Type="http://schemas.openxmlformats.org/officeDocument/2006/relationships/image" Target="../media/image43.jpeg"/><Relationship Id="rId102" Type="http://schemas.openxmlformats.org/officeDocument/2006/relationships/hyperlink" Target="http://teirodad.hu/ravenna-1-nyitott-polc-irodabutor-elem-350/" TargetMode="External"/><Relationship Id="rId123" Type="http://schemas.openxmlformats.org/officeDocument/2006/relationships/hyperlink" Target="https://parafatabla.arukereso.hu/victoria/parafatabla-aluminium-keret-100x150-cm-vvi24-p246075065/" TargetMode="External"/><Relationship Id="rId144" Type="http://schemas.openxmlformats.org/officeDocument/2006/relationships/hyperlink" Target="http://www.horzrt.hu/img/n/ko30100020n.jpg" TargetMode="External"/><Relationship Id="rId330" Type="http://schemas.openxmlformats.org/officeDocument/2006/relationships/image" Target="../media/image175.jpeg"/><Relationship Id="rId90" Type="http://schemas.openxmlformats.org/officeDocument/2006/relationships/image" Target="../media/image50.jpeg"/><Relationship Id="rId165" Type="http://schemas.openxmlformats.org/officeDocument/2006/relationships/hyperlink" Target="http://poharcenter.hu/media/catalog/product/cache/2/image/650x/040ec09b1e35df139433887a97daa66f/4/0/400213.png" TargetMode="External"/><Relationship Id="rId186" Type="http://schemas.openxmlformats.org/officeDocument/2006/relationships/image" Target="../media/image100.jpeg"/><Relationship Id="rId351" Type="http://schemas.openxmlformats.org/officeDocument/2006/relationships/image" Target="../media/image187.jpeg"/><Relationship Id="rId372" Type="http://schemas.openxmlformats.org/officeDocument/2006/relationships/image" Target="../media/image207.png"/><Relationship Id="rId211" Type="http://schemas.openxmlformats.org/officeDocument/2006/relationships/image" Target="../media/image113.jpeg"/><Relationship Id="rId232" Type="http://schemas.openxmlformats.org/officeDocument/2006/relationships/hyperlink" Target="http://www.horzrt.hu/img/n/fko510326n.jpg" TargetMode="External"/><Relationship Id="rId253" Type="http://schemas.openxmlformats.org/officeDocument/2006/relationships/image" Target="../media/image134.jpeg"/><Relationship Id="rId274" Type="http://schemas.openxmlformats.org/officeDocument/2006/relationships/image" Target="../media/image145.jpeg"/><Relationship Id="rId295" Type="http://schemas.openxmlformats.org/officeDocument/2006/relationships/image" Target="../media/image156.jpeg"/><Relationship Id="rId309" Type="http://schemas.openxmlformats.org/officeDocument/2006/relationships/hyperlink" Target="http://www.horzrt.hu/img/n/reg03108n.jpg" TargetMode="External"/><Relationship Id="rId27" Type="http://schemas.openxmlformats.org/officeDocument/2006/relationships/image" Target="../media/image17.jpeg"/><Relationship Id="rId48" Type="http://schemas.openxmlformats.org/officeDocument/2006/relationships/hyperlink" Target="http://www.alexbutor.hu/sites/default/files/products/9823/L-001.jpg" TargetMode="External"/><Relationship Id="rId69" Type="http://schemas.openxmlformats.org/officeDocument/2006/relationships/image" Target="../media/image38.jpeg"/><Relationship Id="rId113" Type="http://schemas.openxmlformats.org/officeDocument/2006/relationships/hyperlink" Target="http://www.alexbutor.hu/sites/default/files/products/8210/TIA_01.jpg" TargetMode="External"/><Relationship Id="rId134" Type="http://schemas.openxmlformats.org/officeDocument/2006/relationships/image" Target="../media/image73.jpeg"/><Relationship Id="rId320" Type="http://schemas.openxmlformats.org/officeDocument/2006/relationships/image" Target="../media/image170.jpeg"/><Relationship Id="rId80" Type="http://schemas.openxmlformats.org/officeDocument/2006/relationships/hyperlink" Target="http://image.diego.hu/szonyeg/nepal/nepal-3155-blue/5996285595353-szonyeg-tulipo-nepal-3155-blue-3dminta-03.jpg" TargetMode="External"/><Relationship Id="rId155" Type="http://schemas.openxmlformats.org/officeDocument/2006/relationships/image" Target="../media/image84.jpeg"/><Relationship Id="rId176" Type="http://schemas.openxmlformats.org/officeDocument/2006/relationships/image" Target="../media/image95.jpeg"/><Relationship Id="rId197" Type="http://schemas.openxmlformats.org/officeDocument/2006/relationships/hyperlink" Target="https://fakopancs.hu/images/watermarked/1/detailed/9/4385_1.jpg" TargetMode="External"/><Relationship Id="rId341" Type="http://schemas.openxmlformats.org/officeDocument/2006/relationships/image" Target="../media/image182.gif"/><Relationship Id="rId362" Type="http://schemas.openxmlformats.org/officeDocument/2006/relationships/image" Target="../media/image197.png"/><Relationship Id="rId383" Type="http://schemas.openxmlformats.org/officeDocument/2006/relationships/image" Target="../media/image218.png"/><Relationship Id="rId201" Type="http://schemas.openxmlformats.org/officeDocument/2006/relationships/image" Target="../media/image108.jpeg"/><Relationship Id="rId222" Type="http://schemas.openxmlformats.org/officeDocument/2006/relationships/hyperlink" Target="http://www.horzrt.hu/img/n/be22370n.jpg" TargetMode="External"/><Relationship Id="rId243" Type="http://schemas.openxmlformats.org/officeDocument/2006/relationships/image" Target="../media/image129.jpeg"/><Relationship Id="rId264" Type="http://schemas.openxmlformats.org/officeDocument/2006/relationships/hyperlink" Target="http://www.jatekhaz.hu/upload_files/Lego_Duplo_Alapelemek_Deluxe_1.jpg" TargetMode="External"/><Relationship Id="rId285" Type="http://schemas.microsoft.com/office/2007/relationships/hdphoto" Target="../media/hdphoto1.wdp"/><Relationship Id="rId17" Type="http://schemas.openxmlformats.org/officeDocument/2006/relationships/image" Target="../media/image12.jpeg"/><Relationship Id="rId38" Type="http://schemas.openxmlformats.org/officeDocument/2006/relationships/hyperlink" Target="http://www.alexbutor.hu/sites/default/files/products/8174/sz-004_final_3d.jpg" TargetMode="External"/><Relationship Id="rId59" Type="http://schemas.openxmlformats.org/officeDocument/2006/relationships/image" Target="../media/image33.jpeg"/><Relationship Id="rId103" Type="http://schemas.openxmlformats.org/officeDocument/2006/relationships/image" Target="../media/image57.jpeg"/><Relationship Id="rId124" Type="http://schemas.openxmlformats.org/officeDocument/2006/relationships/image" Target="../media/image68.jpeg"/><Relationship Id="rId310" Type="http://schemas.openxmlformats.org/officeDocument/2006/relationships/image" Target="../media/image165.jpeg"/><Relationship Id="rId70" Type="http://schemas.openxmlformats.org/officeDocument/2006/relationships/hyperlink" Target="http://www.horzrt.hu/img/n/zol10811kn.jpg" TargetMode="External"/><Relationship Id="rId91" Type="http://schemas.openxmlformats.org/officeDocument/2006/relationships/hyperlink" Target="http://www.horzrt.hu/img/n/opf04n.jpg" TargetMode="External"/><Relationship Id="rId145" Type="http://schemas.openxmlformats.org/officeDocument/2006/relationships/image" Target="../media/image79.jpeg"/><Relationship Id="rId166" Type="http://schemas.openxmlformats.org/officeDocument/2006/relationships/image" Target="../media/image90.png"/><Relationship Id="rId187" Type="http://schemas.openxmlformats.org/officeDocument/2006/relationships/hyperlink" Target="http://www.nomiland.hu/images/catalog-fullsize/79/53/drevene-kocky-2.jpg" TargetMode="External"/><Relationship Id="rId331" Type="http://schemas.openxmlformats.org/officeDocument/2006/relationships/hyperlink" Target="http://www.horzrt.hu/img/n/gdt5003dn.jpg" TargetMode="External"/><Relationship Id="rId352" Type="http://schemas.openxmlformats.org/officeDocument/2006/relationships/image" Target="../media/image188.jpeg"/><Relationship Id="rId373" Type="http://schemas.openxmlformats.org/officeDocument/2006/relationships/image" Target="../media/image208.jpeg"/><Relationship Id="rId1" Type="http://schemas.openxmlformats.org/officeDocument/2006/relationships/hyperlink" Target="http://www.horzrt.hu/img/n/sun001sn.jpg" TargetMode="External"/><Relationship Id="rId212" Type="http://schemas.openxmlformats.org/officeDocument/2006/relationships/hyperlink" Target="http://www.horzrt.hu/img/n/hjd93416n.jpg" TargetMode="External"/><Relationship Id="rId233" Type="http://schemas.openxmlformats.org/officeDocument/2006/relationships/image" Target="../media/image124.jpeg"/><Relationship Id="rId254" Type="http://schemas.openxmlformats.org/officeDocument/2006/relationships/hyperlink" Target="http://www.horzrt.hu/img/n/abn01075n.jpg" TargetMode="External"/><Relationship Id="rId28" Type="http://schemas.openxmlformats.org/officeDocument/2006/relationships/hyperlink" Target="http://www.horzrt.hu/nagykep.php?cikkszam_lnk=TXTBE003NI&amp;tmi=904&amp;honnan=lista.php" TargetMode="External"/><Relationship Id="rId49" Type="http://schemas.openxmlformats.org/officeDocument/2006/relationships/image" Target="../media/image28.jpeg"/><Relationship Id="rId114" Type="http://schemas.openxmlformats.org/officeDocument/2006/relationships/image" Target="../media/image63.jpeg"/><Relationship Id="rId275" Type="http://schemas.openxmlformats.org/officeDocument/2006/relationships/hyperlink" Target="http://www.horzrt.hu/img/n/bv500fn.jpg" TargetMode="External"/><Relationship Id="rId296" Type="http://schemas.openxmlformats.org/officeDocument/2006/relationships/hyperlink" Target="http://www.horzrt.hu/img/n/hpe3105an.jpg" TargetMode="External"/><Relationship Id="rId300" Type="http://schemas.openxmlformats.org/officeDocument/2006/relationships/image" Target="../media/image160.jpeg"/><Relationship Id="rId60" Type="http://schemas.openxmlformats.org/officeDocument/2006/relationships/hyperlink" Target="http://www.horzrt.hu/img/n/op3001n.jpg" TargetMode="External"/><Relationship Id="rId81" Type="http://schemas.openxmlformats.org/officeDocument/2006/relationships/image" Target="../media/image44.jpeg"/><Relationship Id="rId135" Type="http://schemas.openxmlformats.org/officeDocument/2006/relationships/hyperlink" Target="http://teirodad.hu/kepek/ravenna-i2-targyaloasztal-140-cm-373_2.jpg" TargetMode="External"/><Relationship Id="rId156" Type="http://schemas.openxmlformats.org/officeDocument/2006/relationships/hyperlink" Target="http://www.horzrt.hu/img/n/hu876265n.jpg" TargetMode="External"/><Relationship Id="rId177" Type="http://schemas.openxmlformats.org/officeDocument/2006/relationships/hyperlink" Target="http://www.horzrt.hu/img/n/fcp332007n.jpg" TargetMode="External"/><Relationship Id="rId198" Type="http://schemas.openxmlformats.org/officeDocument/2006/relationships/image" Target="../media/image106.jpeg"/><Relationship Id="rId321" Type="http://schemas.openxmlformats.org/officeDocument/2006/relationships/hyperlink" Target="http://www.horzrt.hu/img/n/be11005n.jpg" TargetMode="External"/><Relationship Id="rId342" Type="http://schemas.openxmlformats.org/officeDocument/2006/relationships/hyperlink" Target="http://www.alexandra.hu/scripts/cgi/webshop.cgi/GetBook?SessionID=3103272CEEDDB4F38D31C71BB6E33CB7E3C5D68CCA1BBE5CMGHOAREMBOPJNUSUUBMHGQPMCLHCARDIOXBTXR3B8EB3C471FB6E33CB7632217EFEEFD5570BBA46C726AA25C5A90E25CB81B60D97669F34A&amp;TabSheet=book&amp;Page=1&amp;SrcWord=&amp;SrcField=sf&amp;SrcCategory=&amp;CategoryID=AOJ&amp;BookID=101013&amp;GotoBook=True&amp;Price=&amp;CBStock=CHECKED&amp;CBDiscount=&amp;LastDays=20&amp;navsource=vasaroltak_vettek_meg" TargetMode="External"/><Relationship Id="rId363" Type="http://schemas.openxmlformats.org/officeDocument/2006/relationships/image" Target="../media/image198.png"/><Relationship Id="rId384" Type="http://schemas.openxmlformats.org/officeDocument/2006/relationships/image" Target="../media/image219.jpeg"/><Relationship Id="rId202" Type="http://schemas.openxmlformats.org/officeDocument/2006/relationships/hyperlink" Target="https://fakopancs.hu/images/watermarked/1/detailed/8/4057.jpg" TargetMode="External"/><Relationship Id="rId223" Type="http://schemas.openxmlformats.org/officeDocument/2006/relationships/image" Target="../media/image119.jpeg"/><Relationship Id="rId244" Type="http://schemas.openxmlformats.org/officeDocument/2006/relationships/hyperlink" Target="http://www.horzrt.hu/img/n/abn5018fkn.jpg" TargetMode="External"/><Relationship Id="rId18" Type="http://schemas.openxmlformats.org/officeDocument/2006/relationships/hyperlink" Target="http://www.horzrt.hu/img/n/txtbe003kin.jpg" TargetMode="External"/><Relationship Id="rId39" Type="http://schemas.openxmlformats.org/officeDocument/2006/relationships/image" Target="../media/image23.jpeg"/><Relationship Id="rId265" Type="http://schemas.openxmlformats.org/officeDocument/2006/relationships/image" Target="../media/image140.jpeg"/><Relationship Id="rId286" Type="http://schemas.openxmlformats.org/officeDocument/2006/relationships/hyperlink" Target="http://www.nomiland.hu/images/catalog-fullsize/18/52/8/150902-velka-sada-rozlicneho-jedla.jpg" TargetMode="External"/><Relationship Id="rId50" Type="http://schemas.openxmlformats.org/officeDocument/2006/relationships/hyperlink" Target="http://www.alexbutor.hu/sites/default/files/products/9821/L-003.jpg" TargetMode="External"/><Relationship Id="rId104" Type="http://schemas.openxmlformats.org/officeDocument/2006/relationships/image" Target="../media/image58.jpeg"/><Relationship Id="rId125" Type="http://schemas.openxmlformats.org/officeDocument/2006/relationships/hyperlink" Target="http://www.horzrt.hu/nagykep.php?cikkszam_lnk=TXT%20BC01B&amp;tmi=850&amp;honnan=lista.php" TargetMode="External"/><Relationship Id="rId146" Type="http://schemas.openxmlformats.org/officeDocument/2006/relationships/hyperlink" Target="http://www.horzrt.hu/img/n/ko30100022n.jpg" TargetMode="External"/><Relationship Id="rId167" Type="http://schemas.openxmlformats.org/officeDocument/2006/relationships/hyperlink" Target="http://poharcenter.hu/termekek/uvegaru/hoallo-tal-simax-3-5-l.html" TargetMode="External"/><Relationship Id="rId188" Type="http://schemas.openxmlformats.org/officeDocument/2006/relationships/image" Target="../media/image101.jpeg"/><Relationship Id="rId311" Type="http://schemas.openxmlformats.org/officeDocument/2006/relationships/hyperlink" Target="http://www.horzrt.hu/img/n/reg91414n.jpg" TargetMode="External"/><Relationship Id="rId332" Type="http://schemas.openxmlformats.org/officeDocument/2006/relationships/image" Target="../media/image176.jpeg"/><Relationship Id="rId353" Type="http://schemas.openxmlformats.org/officeDocument/2006/relationships/hyperlink" Target="http://www.nomiland.hu/images/catalog-fullsize/18/51/3/150902-masove-vyrobky-v-malej-prepravke.jpg" TargetMode="External"/><Relationship Id="rId374" Type="http://schemas.openxmlformats.org/officeDocument/2006/relationships/image" Target="../media/image209.jpeg"/><Relationship Id="rId71" Type="http://schemas.openxmlformats.org/officeDocument/2006/relationships/image" Target="../media/image39.jpeg"/><Relationship Id="rId92" Type="http://schemas.openxmlformats.org/officeDocument/2006/relationships/image" Target="../media/image51.jpeg"/><Relationship Id="rId213" Type="http://schemas.openxmlformats.org/officeDocument/2006/relationships/image" Target="../media/image114.jpeg"/><Relationship Id="rId234" Type="http://schemas.openxmlformats.org/officeDocument/2006/relationships/hyperlink" Target="http://www.horzrt.hu/img/n/abn07013n.jpg" TargetMode="External"/><Relationship Id="rId2" Type="http://schemas.openxmlformats.org/officeDocument/2006/relationships/image" Target="../media/image1.jpeg"/><Relationship Id="rId29" Type="http://schemas.openxmlformats.org/officeDocument/2006/relationships/image" Target="../media/image18.jpeg"/><Relationship Id="rId255" Type="http://schemas.openxmlformats.org/officeDocument/2006/relationships/image" Target="../media/image135.jpeg"/><Relationship Id="rId276" Type="http://schemas.openxmlformats.org/officeDocument/2006/relationships/image" Target="../media/image146.jpeg"/><Relationship Id="rId297" Type="http://schemas.openxmlformats.org/officeDocument/2006/relationships/image" Target="../media/image157.jpeg"/><Relationship Id="rId40" Type="http://schemas.openxmlformats.org/officeDocument/2006/relationships/hyperlink" Target="http://www.alexbutor.hu/sites/default/files/products/8177/sz-007_final_3d.jpg" TargetMode="External"/><Relationship Id="rId115" Type="http://schemas.openxmlformats.org/officeDocument/2006/relationships/hyperlink" Target="http://teirodad.hu/kepek/ravenna-i4-targyaloasztal-265-cm-375_2.jpg" TargetMode="External"/><Relationship Id="rId136" Type="http://schemas.openxmlformats.org/officeDocument/2006/relationships/image" Target="../media/image74.jpeg"/><Relationship Id="rId157" Type="http://schemas.openxmlformats.org/officeDocument/2006/relationships/image" Target="../media/image85.jpeg"/><Relationship Id="rId178" Type="http://schemas.openxmlformats.org/officeDocument/2006/relationships/image" Target="../media/image96.jpeg"/><Relationship Id="rId301" Type="http://schemas.openxmlformats.org/officeDocument/2006/relationships/hyperlink" Target="http://www.horzrt.hu/img/n/spp022n.jpg" TargetMode="External"/><Relationship Id="rId322" Type="http://schemas.openxmlformats.org/officeDocument/2006/relationships/image" Target="../media/image171.jpeg"/><Relationship Id="rId343" Type="http://schemas.openxmlformats.org/officeDocument/2006/relationships/image" Target="../media/image183.gif"/><Relationship Id="rId364" Type="http://schemas.openxmlformats.org/officeDocument/2006/relationships/image" Target="../media/image199.png"/><Relationship Id="rId61" Type="http://schemas.openxmlformats.org/officeDocument/2006/relationships/image" Target="../media/image34.jpeg"/><Relationship Id="rId82" Type="http://schemas.openxmlformats.org/officeDocument/2006/relationships/image" Target="../media/image45.jpeg"/><Relationship Id="rId199" Type="http://schemas.openxmlformats.org/officeDocument/2006/relationships/image" Target="../media/image107.jpeg"/><Relationship Id="rId203" Type="http://schemas.openxmlformats.org/officeDocument/2006/relationships/image" Target="../media/image109.jpeg"/><Relationship Id="rId385" Type="http://schemas.openxmlformats.org/officeDocument/2006/relationships/image" Target="../media/image220.png"/><Relationship Id="rId19" Type="http://schemas.openxmlformats.org/officeDocument/2006/relationships/image" Target="../media/image13.jpeg"/><Relationship Id="rId224" Type="http://schemas.openxmlformats.org/officeDocument/2006/relationships/hyperlink" Target="http://www.nomiland.hu/images/catalog-fullsize/78/98/lekarsky-kufrik-1.jpg" TargetMode="External"/><Relationship Id="rId245" Type="http://schemas.openxmlformats.org/officeDocument/2006/relationships/image" Target="../media/image130.jpeg"/><Relationship Id="rId266" Type="http://schemas.openxmlformats.org/officeDocument/2006/relationships/hyperlink" Target="http://www.horzrt.hu/img/n/gkra107n.jpg" TargetMode="External"/><Relationship Id="rId287" Type="http://schemas.openxmlformats.org/officeDocument/2006/relationships/image" Target="../media/image152.jpeg"/><Relationship Id="rId30" Type="http://schemas.openxmlformats.org/officeDocument/2006/relationships/hyperlink" Target="http://www.horzrt.hu/img/n/zol20001n.jpg" TargetMode="External"/><Relationship Id="rId105" Type="http://schemas.openxmlformats.org/officeDocument/2006/relationships/hyperlink" Target="http://teirodad.hu/keptar_szinminta/437.jpg" TargetMode="External"/><Relationship Id="rId126" Type="http://schemas.openxmlformats.org/officeDocument/2006/relationships/image" Target="../media/image69.jpeg"/><Relationship Id="rId147" Type="http://schemas.openxmlformats.org/officeDocument/2006/relationships/image" Target="../media/image80.jpeg"/><Relationship Id="rId168" Type="http://schemas.openxmlformats.org/officeDocument/2006/relationships/image" Target="../media/image91.png"/><Relationship Id="rId312" Type="http://schemas.openxmlformats.org/officeDocument/2006/relationships/image" Target="../media/image166.jpeg"/><Relationship Id="rId333" Type="http://schemas.openxmlformats.org/officeDocument/2006/relationships/hyperlink" Target="http://www.horzrt.hu/img/n/gdt5615fn.jpg" TargetMode="External"/><Relationship Id="rId354" Type="http://schemas.openxmlformats.org/officeDocument/2006/relationships/image" Target="../media/image189.jpeg"/><Relationship Id="rId51" Type="http://schemas.openxmlformats.org/officeDocument/2006/relationships/image" Target="../media/image29.jpeg"/><Relationship Id="rId72" Type="http://schemas.openxmlformats.org/officeDocument/2006/relationships/hyperlink" Target="http://www.horzrt.hu/img/n/sk0078n.jpg" TargetMode="External"/><Relationship Id="rId93" Type="http://schemas.openxmlformats.org/officeDocument/2006/relationships/hyperlink" Target="http://teirodad.hu/kepek/ravenna-27-polcos-irodaszekreny-770.jpg" TargetMode="External"/><Relationship Id="rId189" Type="http://schemas.openxmlformats.org/officeDocument/2006/relationships/hyperlink" Target="http://www.nomiland.hu/images/catalog-fullsize/59/42/140916-mega-penove-kocky.jpg" TargetMode="External"/><Relationship Id="rId375" Type="http://schemas.openxmlformats.org/officeDocument/2006/relationships/image" Target="../media/image210.jpeg"/><Relationship Id="rId3" Type="http://schemas.openxmlformats.org/officeDocument/2006/relationships/hyperlink" Target="http://www.horzrt.hu/img/n/zol10801kn.jpg" TargetMode="External"/><Relationship Id="rId214" Type="http://schemas.openxmlformats.org/officeDocument/2006/relationships/hyperlink" Target="http://www.horzrt.hu/nagykep.php?cikkszam_lnk=HJD%20932074&amp;tmi=825&amp;honnan=lista.php" TargetMode="External"/><Relationship Id="rId235" Type="http://schemas.openxmlformats.org/officeDocument/2006/relationships/image" Target="../media/image125.jpeg"/><Relationship Id="rId256" Type="http://schemas.openxmlformats.org/officeDocument/2006/relationships/hyperlink" Target="http://www.horzrt.hu/img/n/abn01078n.jpg" TargetMode="External"/><Relationship Id="rId277" Type="http://schemas.openxmlformats.org/officeDocument/2006/relationships/image" Target="../media/image147.jpeg"/><Relationship Id="rId298" Type="http://schemas.openxmlformats.org/officeDocument/2006/relationships/image" Target="../media/image158.jpeg"/><Relationship Id="rId116" Type="http://schemas.openxmlformats.org/officeDocument/2006/relationships/image" Target="../media/image64.jpeg"/><Relationship Id="rId137" Type="http://schemas.openxmlformats.org/officeDocument/2006/relationships/hyperlink" Target="http://rofosbolt.com/uploads/products/1476971890-ME1406.jpg" TargetMode="External"/><Relationship Id="rId158" Type="http://schemas.openxmlformats.org/officeDocument/2006/relationships/hyperlink" Target="http://www.horzrt.hu/img/n/ko21332001n.jpg" TargetMode="External"/><Relationship Id="rId302" Type="http://schemas.openxmlformats.org/officeDocument/2006/relationships/image" Target="../media/image161.jpeg"/><Relationship Id="rId323" Type="http://schemas.openxmlformats.org/officeDocument/2006/relationships/hyperlink" Target="http://www.horzrt.hu/img/n/be11007n.jpg" TargetMode="External"/><Relationship Id="rId344" Type="http://schemas.openxmlformats.org/officeDocument/2006/relationships/hyperlink" Target="https://bookline.hu/product/home.action?_v=Mora_Ferenc_Zengo_ABC&amp;id=62935&amp;type=22&amp;ca=CATEGORY" TargetMode="External"/><Relationship Id="rId20" Type="http://schemas.openxmlformats.org/officeDocument/2006/relationships/hyperlink" Target="http://www.horzrt.hu/nagykep.php?cikkszam_lnk=TXTBE003SI&amp;tmi=904&amp;honnan=lista.php" TargetMode="External"/><Relationship Id="rId41" Type="http://schemas.openxmlformats.org/officeDocument/2006/relationships/image" Target="../media/image24.jpeg"/><Relationship Id="rId62" Type="http://schemas.openxmlformats.org/officeDocument/2006/relationships/hyperlink" Target="http://www.horzrt.hu/img/n/op1002n.jpg" TargetMode="External"/><Relationship Id="rId83" Type="http://schemas.openxmlformats.org/officeDocument/2006/relationships/hyperlink" Target="http://teirodad.hu/kepek/ravenna-16-ketajtos-polcos-irodaszekreny-359_2.jpg" TargetMode="External"/><Relationship Id="rId179" Type="http://schemas.openxmlformats.org/officeDocument/2006/relationships/hyperlink" Target="http://www.horzrt.hu/img/n/fcp332762n.jpg" TargetMode="External"/><Relationship Id="rId365" Type="http://schemas.openxmlformats.org/officeDocument/2006/relationships/image" Target="../media/image200.png"/><Relationship Id="rId190" Type="http://schemas.openxmlformats.org/officeDocument/2006/relationships/image" Target="../media/image102.jpeg"/><Relationship Id="rId204" Type="http://schemas.openxmlformats.org/officeDocument/2006/relationships/hyperlink" Target="http://www.horzrt.hu/img/n/nines200fn.jpg" TargetMode="External"/><Relationship Id="rId225" Type="http://schemas.openxmlformats.org/officeDocument/2006/relationships/image" Target="../media/image120.jpeg"/><Relationship Id="rId246" Type="http://schemas.openxmlformats.org/officeDocument/2006/relationships/hyperlink" Target="http://www.horzrt.hu/img/n/abn6003ubn.jpg" TargetMode="External"/><Relationship Id="rId267" Type="http://schemas.openxmlformats.org/officeDocument/2006/relationships/image" Target="../media/image141.jpeg"/><Relationship Id="rId288" Type="http://schemas.openxmlformats.org/officeDocument/2006/relationships/hyperlink" Target="http://www.nomiland.hu/szines-kavefozo/" TargetMode="External"/><Relationship Id="rId106" Type="http://schemas.openxmlformats.org/officeDocument/2006/relationships/image" Target="../media/image59.jpeg"/><Relationship Id="rId127" Type="http://schemas.openxmlformats.org/officeDocument/2006/relationships/hyperlink" Target="http://www.horzrt.hu/nagykep.php?cikkszam_lnk=TXT%20BC02VK&amp;tmi=850&amp;honnan=lista.php" TargetMode="External"/><Relationship Id="rId313" Type="http://schemas.openxmlformats.org/officeDocument/2006/relationships/hyperlink" Target="http://mondo-toys.gyerekjatekbolt.hu/mercedes-benz-sl-65-amg-black-series-fem-automodell-1-64-mondo/" TargetMode="External"/><Relationship Id="rId10" Type="http://schemas.openxmlformats.org/officeDocument/2006/relationships/image" Target="../media/image5.jpeg"/><Relationship Id="rId31" Type="http://schemas.openxmlformats.org/officeDocument/2006/relationships/image" Target="../media/image19.jpeg"/><Relationship Id="rId52" Type="http://schemas.openxmlformats.org/officeDocument/2006/relationships/hyperlink" Target="http://www.alexbutor.hu/sites/default/files/products/9822/L-002.jpg" TargetMode="External"/><Relationship Id="rId73" Type="http://schemas.openxmlformats.org/officeDocument/2006/relationships/image" Target="../media/image40.jpeg"/><Relationship Id="rId94" Type="http://schemas.openxmlformats.org/officeDocument/2006/relationships/image" Target="../media/image52.jpeg"/><Relationship Id="rId148" Type="http://schemas.openxmlformats.org/officeDocument/2006/relationships/hyperlink" Target="http://www.horzrt.hu/nagykep.php?cikkszam_lnk=KO30100033&amp;tmi=902&amp;honnan=lista.php" TargetMode="External"/><Relationship Id="rId169" Type="http://schemas.openxmlformats.org/officeDocument/2006/relationships/hyperlink" Target="http://www.horzrt.hu/img/n/fcp331291n.jpg" TargetMode="External"/><Relationship Id="rId334" Type="http://schemas.openxmlformats.org/officeDocument/2006/relationships/image" Target="../media/image177.jpeg"/><Relationship Id="rId355" Type="http://schemas.openxmlformats.org/officeDocument/2006/relationships/image" Target="../media/image190.png"/><Relationship Id="rId376" Type="http://schemas.openxmlformats.org/officeDocument/2006/relationships/image" Target="../media/image211.jpeg"/><Relationship Id="rId4" Type="http://schemas.openxmlformats.org/officeDocument/2006/relationships/image" Target="../media/image2.jpeg"/><Relationship Id="rId180" Type="http://schemas.openxmlformats.org/officeDocument/2006/relationships/image" Target="../media/image97.jpeg"/><Relationship Id="rId215" Type="http://schemas.openxmlformats.org/officeDocument/2006/relationships/image" Target="../media/image115.jpeg"/><Relationship Id="rId236" Type="http://schemas.openxmlformats.org/officeDocument/2006/relationships/hyperlink" Target="http://www.horzrt.hu/img/n/abn5001fkn.jpg" TargetMode="External"/><Relationship Id="rId257" Type="http://schemas.openxmlformats.org/officeDocument/2006/relationships/image" Target="../media/image136.jpeg"/><Relationship Id="rId278" Type="http://schemas.openxmlformats.org/officeDocument/2006/relationships/hyperlink" Target="http://www.miovodank.hu/ovodaknak/jatekok_39/szerepjatekok_103/baba_agynemu_garnitura_4270" TargetMode="External"/><Relationship Id="rId303" Type="http://schemas.openxmlformats.org/officeDocument/2006/relationships/hyperlink" Target="http://www.horzrt.hu/img/n/dx5023n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302556</xdr:colOff>
      <xdr:row>28</xdr:row>
      <xdr:rowOff>67237</xdr:rowOff>
    </xdr:from>
    <xdr:to>
      <xdr:col>3</xdr:col>
      <xdr:colOff>933447</xdr:colOff>
      <xdr:row>28</xdr:row>
      <xdr:rowOff>361067</xdr:rowOff>
    </xdr:to>
    <xdr:pic>
      <xdr:nvPicPr>
        <xdr:cNvPr id="1070" name="Kép 1069" descr="Óvodai fektető ágy (készre szerelve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39615" y="14220266"/>
          <a:ext cx="630891" cy="293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26</xdr:row>
      <xdr:rowOff>89649</xdr:rowOff>
    </xdr:from>
    <xdr:to>
      <xdr:col>3</xdr:col>
      <xdr:colOff>910292</xdr:colOff>
      <xdr:row>26</xdr:row>
      <xdr:rowOff>515472</xdr:rowOff>
    </xdr:to>
    <xdr:pic>
      <xdr:nvPicPr>
        <xdr:cNvPr id="1077" name="Kép 1076" descr="Lili fotel - kék szivaccsal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2" y="13267767"/>
          <a:ext cx="484469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414614</xdr:colOff>
      <xdr:row>27</xdr:row>
      <xdr:rowOff>11207</xdr:rowOff>
    </xdr:from>
    <xdr:to>
      <xdr:col>3</xdr:col>
      <xdr:colOff>904363</xdr:colOff>
      <xdr:row>28</xdr:row>
      <xdr:rowOff>2242</xdr:rowOff>
    </xdr:to>
    <xdr:pic>
      <xdr:nvPicPr>
        <xdr:cNvPr id="1078" name="Kép 1077" descr="Marci olvasó sarok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5" t="5957" r="12345" b="7669"/>
        <a:stretch/>
      </xdr:blipFill>
      <xdr:spPr bwMode="auto">
        <a:xfrm>
          <a:off x="10051673" y="13738413"/>
          <a:ext cx="489749" cy="41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515470</xdr:colOff>
      <xdr:row>25</xdr:row>
      <xdr:rowOff>33617</xdr:rowOff>
    </xdr:from>
    <xdr:to>
      <xdr:col>3</xdr:col>
      <xdr:colOff>962467</xdr:colOff>
      <xdr:row>26</xdr:row>
      <xdr:rowOff>2241</xdr:rowOff>
    </xdr:to>
    <xdr:pic>
      <xdr:nvPicPr>
        <xdr:cNvPr id="1079" name="Kép 1078" descr="Kétoldalas polc - nyitott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2529" y="12662646"/>
          <a:ext cx="446997" cy="517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336178</xdr:colOff>
      <xdr:row>15</xdr:row>
      <xdr:rowOff>78441</xdr:rowOff>
    </xdr:from>
    <xdr:to>
      <xdr:col>3</xdr:col>
      <xdr:colOff>896598</xdr:colOff>
      <xdr:row>15</xdr:row>
      <xdr:rowOff>515471</xdr:rowOff>
    </xdr:to>
    <xdr:pic>
      <xdr:nvPicPr>
        <xdr:cNvPr id="1080" name="Kép 1079" descr="http://www.alexbutor.hu/sites/default/files/styles/product_pic_full/public/products/9598/MHUTfa.jpg?itok=UOsMiYe0">
          <a:hlinkClick xmlns:r="http://schemas.openxmlformats.org/officeDocument/2006/relationships" r:id="rId9" tooltip="Mese hullámtéglalap asztal fa vázzal"/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7" y="7306235"/>
          <a:ext cx="560420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6958855</xdr:colOff>
      <xdr:row>10</xdr:row>
      <xdr:rowOff>381000</xdr:rowOff>
    </xdr:from>
    <xdr:to>
      <xdr:col>2</xdr:col>
      <xdr:colOff>7373004</xdr:colOff>
      <xdr:row>11</xdr:row>
      <xdr:rowOff>4200</xdr:rowOff>
    </xdr:to>
    <xdr:pic>
      <xdr:nvPicPr>
        <xdr:cNvPr id="1082" name="Kép 1081" descr="http://www.alexbutor.hu/sites/default/files/large-pictures/vaz_ral1015_bezs_large_1.jpg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796" y="5390029"/>
          <a:ext cx="414149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7003678</xdr:colOff>
      <xdr:row>11</xdr:row>
      <xdr:rowOff>380999</xdr:rowOff>
    </xdr:from>
    <xdr:to>
      <xdr:col>3</xdr:col>
      <xdr:colOff>1294</xdr:colOff>
      <xdr:row>12</xdr:row>
      <xdr:rowOff>4199</xdr:rowOff>
    </xdr:to>
    <xdr:pic>
      <xdr:nvPicPr>
        <xdr:cNvPr id="1084" name="Kép 1083" descr="http://www.alexbutor.hu/sites/default/files/large-pictures/ral-2004-narancssarga_large.jpg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9" y="6152028"/>
          <a:ext cx="382293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6989111</xdr:colOff>
      <xdr:row>14</xdr:row>
      <xdr:rowOff>374838</xdr:rowOff>
    </xdr:from>
    <xdr:to>
      <xdr:col>2</xdr:col>
      <xdr:colOff>7371255</xdr:colOff>
      <xdr:row>14</xdr:row>
      <xdr:rowOff>760038</xdr:rowOff>
    </xdr:to>
    <xdr:pic>
      <xdr:nvPicPr>
        <xdr:cNvPr id="1085" name="Kép 1084" descr="http://www.alexbutor.hu/sites/default/files/large-pictures/RAL-1021-citromsarga_large.jpg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2786" y="9147363"/>
          <a:ext cx="382144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12</xdr:row>
      <xdr:rowOff>381000</xdr:rowOff>
    </xdr:from>
    <xdr:to>
      <xdr:col>3</xdr:col>
      <xdr:colOff>1144</xdr:colOff>
      <xdr:row>13</xdr:row>
      <xdr:rowOff>4200</xdr:rowOff>
    </xdr:to>
    <xdr:pic>
      <xdr:nvPicPr>
        <xdr:cNvPr id="1086" name="Kép 1085" descr="http://www.alexbutor.hu/sites/default/files/large-pictures/ral5021_turkiz_large.jpg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8" y="6914029"/>
          <a:ext cx="382144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9</xdr:row>
      <xdr:rowOff>392207</xdr:rowOff>
    </xdr:from>
    <xdr:to>
      <xdr:col>3</xdr:col>
      <xdr:colOff>1368</xdr:colOff>
      <xdr:row>10</xdr:row>
      <xdr:rowOff>15407</xdr:rowOff>
    </xdr:to>
    <xdr:pic>
      <xdr:nvPicPr>
        <xdr:cNvPr id="1087" name="Kép 1086" descr="http://www.alexbutor.hu/sites/default/files/large-pictures/ral6004_sotet_zold_large_0.jpg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8" y="4639236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7003676</xdr:colOff>
      <xdr:row>13</xdr:row>
      <xdr:rowOff>369793</xdr:rowOff>
    </xdr:from>
    <xdr:to>
      <xdr:col>3</xdr:col>
      <xdr:colOff>1367</xdr:colOff>
      <xdr:row>13</xdr:row>
      <xdr:rowOff>754993</xdr:rowOff>
    </xdr:to>
    <xdr:pic>
      <xdr:nvPicPr>
        <xdr:cNvPr id="1088" name="Kép 1087" descr="http://www.alexbutor.hu/sites/default/files/large-pictures/ral9006_ezust_metal_large_0.jpg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1" y="8381999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7014882</xdr:colOff>
      <xdr:row>7</xdr:row>
      <xdr:rowOff>392206</xdr:rowOff>
    </xdr:from>
    <xdr:to>
      <xdr:col>3</xdr:col>
      <xdr:colOff>12573</xdr:colOff>
      <xdr:row>8</xdr:row>
      <xdr:rowOff>15406</xdr:rowOff>
    </xdr:to>
    <xdr:pic>
      <xdr:nvPicPr>
        <xdr:cNvPr id="1089" name="Kép 1088" descr="http://www.alexbutor.hu/sites/default/files/large-pictures/ral5019_kek_large_0.jpg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9823" y="3115235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392204</xdr:colOff>
      <xdr:row>113</xdr:row>
      <xdr:rowOff>33619</xdr:rowOff>
    </xdr:from>
    <xdr:to>
      <xdr:col>3</xdr:col>
      <xdr:colOff>863311</xdr:colOff>
      <xdr:row>113</xdr:row>
      <xdr:rowOff>358588</xdr:rowOff>
    </xdr:to>
    <xdr:pic>
      <xdr:nvPicPr>
        <xdr:cNvPr id="1094" name="Kép 1093" descr="Impregnált Abrosz - &lt;br&gt;Kékkockás &lt;br&gt; (80x140 cm)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3" y="51423795"/>
          <a:ext cx="471107" cy="32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392202</xdr:colOff>
      <xdr:row>114</xdr:row>
      <xdr:rowOff>33619</xdr:rowOff>
    </xdr:from>
    <xdr:to>
      <xdr:col>3</xdr:col>
      <xdr:colOff>806377</xdr:colOff>
      <xdr:row>114</xdr:row>
      <xdr:rowOff>358588</xdr:rowOff>
    </xdr:to>
    <xdr:pic>
      <xdr:nvPicPr>
        <xdr:cNvPr id="1095" name="Kép 1094" descr="Impregnált Abrosz - &lt;br&gt;Piroskockás &lt;br&gt; (80x140 cm)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1" y="51804795"/>
          <a:ext cx="414175" cy="32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115</xdr:row>
      <xdr:rowOff>22411</xdr:rowOff>
    </xdr:from>
    <xdr:to>
      <xdr:col>3</xdr:col>
      <xdr:colOff>795615</xdr:colOff>
      <xdr:row>115</xdr:row>
      <xdr:rowOff>359096</xdr:rowOff>
    </xdr:to>
    <xdr:pic>
      <xdr:nvPicPr>
        <xdr:cNvPr id="1096" name="Kép 1095" descr="Impregnált Abrosz - &lt;br&gt;Sárgakockás &lt;br&gt; (80x140 cm)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2174587"/>
          <a:ext cx="392205" cy="33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380998</xdr:colOff>
      <xdr:row>116</xdr:row>
      <xdr:rowOff>33618</xdr:rowOff>
    </xdr:from>
    <xdr:to>
      <xdr:col>3</xdr:col>
      <xdr:colOff>795615</xdr:colOff>
      <xdr:row>116</xdr:row>
      <xdr:rowOff>339947</xdr:rowOff>
    </xdr:to>
    <xdr:pic>
      <xdr:nvPicPr>
        <xdr:cNvPr id="1097" name="Kép 1096" descr="Impregnált Abrosz - &lt;br&gt;Narancskockás &lt;br&gt; (80x140 cm)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57" y="52566794"/>
          <a:ext cx="414617" cy="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117</xdr:row>
      <xdr:rowOff>33619</xdr:rowOff>
    </xdr:from>
    <xdr:to>
      <xdr:col>3</xdr:col>
      <xdr:colOff>818027</xdr:colOff>
      <xdr:row>117</xdr:row>
      <xdr:rowOff>325361</xdr:rowOff>
    </xdr:to>
    <xdr:pic>
      <xdr:nvPicPr>
        <xdr:cNvPr id="1098" name="Kép 1097" descr="Impregnált Abrosz - &lt;br&gt;Zöldkockás &lt;br&gt; (70x70 cm)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2947795"/>
          <a:ext cx="414617" cy="29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118</xdr:row>
      <xdr:rowOff>22412</xdr:rowOff>
    </xdr:from>
    <xdr:to>
      <xdr:col>3</xdr:col>
      <xdr:colOff>862851</xdr:colOff>
      <xdr:row>118</xdr:row>
      <xdr:rowOff>368324</xdr:rowOff>
    </xdr:to>
    <xdr:pic>
      <xdr:nvPicPr>
        <xdr:cNvPr id="1099" name="Kép 1098" descr="Impregnált Abrosz - &lt;br&gt;Kékkockás &lt;br&gt; (80x140 cm)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3317588"/>
          <a:ext cx="459441" cy="34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470646</xdr:colOff>
      <xdr:row>36</xdr:row>
      <xdr:rowOff>56031</xdr:rowOff>
    </xdr:from>
    <xdr:to>
      <xdr:col>3</xdr:col>
      <xdr:colOff>920002</xdr:colOff>
      <xdr:row>36</xdr:row>
      <xdr:rowOff>494970</xdr:rowOff>
    </xdr:to>
    <xdr:pic>
      <xdr:nvPicPr>
        <xdr:cNvPr id="1100" name="Kép 1099" descr="Lili elárusítópult - óvodai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7705" y="17750119"/>
          <a:ext cx="449356" cy="43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294448</xdr:colOff>
      <xdr:row>35</xdr:row>
      <xdr:rowOff>44824</xdr:rowOff>
    </xdr:from>
    <xdr:to>
      <xdr:col>3</xdr:col>
      <xdr:colOff>897589</xdr:colOff>
      <xdr:row>35</xdr:row>
      <xdr:rowOff>549088</xdr:rowOff>
    </xdr:to>
    <xdr:pic>
      <xdr:nvPicPr>
        <xdr:cNvPr id="1101" name="Kép 1100" descr="http://www.alexbutor.hu/sites/default/files/styles/product_pic_full/public/products/9708/ovb-19-04003vasutikocsi.jpg?itok=qITaO8x1">
          <a:hlinkClick xmlns:r="http://schemas.openxmlformats.org/officeDocument/2006/relationships" r:id="rId32" tooltip="Flinstone játéktároló vonat"/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3360" y="19912853"/>
          <a:ext cx="603141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37</xdr:row>
      <xdr:rowOff>22411</xdr:rowOff>
    </xdr:from>
    <xdr:to>
      <xdr:col>3</xdr:col>
      <xdr:colOff>789009</xdr:colOff>
      <xdr:row>37</xdr:row>
      <xdr:rowOff>594024</xdr:rowOff>
    </xdr:to>
    <xdr:pic>
      <xdr:nvPicPr>
        <xdr:cNvPr id="1102" name="Kép 1101" descr="http://www.alexbutor.hu/sites/default/files/styles/product_pic_full/public/products/9669/OVB_021_M6.jpg?itok=46lDVPSQ">
          <a:hlinkClick xmlns:r="http://schemas.openxmlformats.org/officeDocument/2006/relationships" r:id="rId34" tooltip="Plutó óvodai szekrény"/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54" t="8564" r="13953" b="7948"/>
        <a:stretch/>
      </xdr:blipFill>
      <xdr:spPr bwMode="auto">
        <a:xfrm>
          <a:off x="10544735" y="20988617"/>
          <a:ext cx="363186" cy="571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448235</xdr:colOff>
      <xdr:row>38</xdr:row>
      <xdr:rowOff>22412</xdr:rowOff>
    </xdr:from>
    <xdr:to>
      <xdr:col>3</xdr:col>
      <xdr:colOff>773204</xdr:colOff>
      <xdr:row>38</xdr:row>
      <xdr:rowOff>565890</xdr:rowOff>
    </xdr:to>
    <xdr:pic>
      <xdr:nvPicPr>
        <xdr:cNvPr id="1103" name="Kép 1102" descr="http://www.alexbutor.hu/sites/default/files/styles/product_pic_full/public/products/9674/OVB_021_M10.jpg?itok=V-xopH8C">
          <a:hlinkClick xmlns:r="http://schemas.openxmlformats.org/officeDocument/2006/relationships" r:id="rId36" tooltip="Plutó óvodai szekrény"/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28" t="11078" r="16812" b="10036"/>
        <a:stretch/>
      </xdr:blipFill>
      <xdr:spPr bwMode="auto">
        <a:xfrm>
          <a:off x="10567147" y="21593736"/>
          <a:ext cx="324969" cy="543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425822</xdr:colOff>
      <xdr:row>50</xdr:row>
      <xdr:rowOff>33620</xdr:rowOff>
    </xdr:from>
    <xdr:to>
      <xdr:col>3</xdr:col>
      <xdr:colOff>822510</xdr:colOff>
      <xdr:row>50</xdr:row>
      <xdr:rowOff>484096</xdr:rowOff>
    </xdr:to>
    <xdr:pic>
      <xdr:nvPicPr>
        <xdr:cNvPr id="1104" name="Kép 1103" descr="http://www.alexbutor.hu/sites/default/files/styles/product_pic_full/public/products/8174/sz-004_final_3d.jpg?itok=_zJFIA1F">
          <a:hlinkClick xmlns:r="http://schemas.openxmlformats.org/officeDocument/2006/relationships" r:id="rId38" tooltip="Klasszikus iratszekrény"/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4" t="13111" r="8538" b="7883"/>
        <a:stretch/>
      </xdr:blipFill>
      <xdr:spPr bwMode="auto">
        <a:xfrm>
          <a:off x="10062881" y="25089973"/>
          <a:ext cx="396688" cy="4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515469</xdr:colOff>
      <xdr:row>51</xdr:row>
      <xdr:rowOff>33618</xdr:rowOff>
    </xdr:from>
    <xdr:to>
      <xdr:col>3</xdr:col>
      <xdr:colOff>853405</xdr:colOff>
      <xdr:row>51</xdr:row>
      <xdr:rowOff>493060</xdr:rowOff>
    </xdr:to>
    <xdr:pic>
      <xdr:nvPicPr>
        <xdr:cNvPr id="1105" name="Kép 1104" descr="http://www.alexbutor.hu/sites/default/files/styles/product_pic_full/public/products/8177/sz-007_final_3d.jpg?itok=YSIN6Gfp">
          <a:hlinkClick xmlns:r="http://schemas.openxmlformats.org/officeDocument/2006/relationships" r:id="rId40" tooltip="Klasszikus polcos szekrény"/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7" t="14471" r="15296" b="10483"/>
        <a:stretch/>
      </xdr:blipFill>
      <xdr:spPr bwMode="auto">
        <a:xfrm>
          <a:off x="10152528" y="25616647"/>
          <a:ext cx="337936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39</xdr:row>
      <xdr:rowOff>67236</xdr:rowOff>
    </xdr:from>
    <xdr:to>
      <xdr:col>3</xdr:col>
      <xdr:colOff>908483</xdr:colOff>
      <xdr:row>39</xdr:row>
      <xdr:rowOff>470615</xdr:rowOff>
    </xdr:to>
    <xdr:pic>
      <xdr:nvPicPr>
        <xdr:cNvPr id="1106" name="Kép 1105" descr="http://www.alexbutor.hu/sites/default/files/styles/product_pic_full/public/products/10289/ROXN_01.jpg?itok=dbYKkS7s">
          <a:hlinkClick xmlns:r="http://schemas.openxmlformats.org/officeDocument/2006/relationships" r:id="rId42" tooltip="Roxi négyzet asztal"/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6" t="7659" r="10455" b="5657"/>
        <a:stretch/>
      </xdr:blipFill>
      <xdr:spPr bwMode="auto">
        <a:xfrm>
          <a:off x="10499912" y="22008354"/>
          <a:ext cx="527483" cy="40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481852</xdr:colOff>
      <xdr:row>20</xdr:row>
      <xdr:rowOff>33616</xdr:rowOff>
    </xdr:from>
    <xdr:to>
      <xdr:col>3</xdr:col>
      <xdr:colOff>907675</xdr:colOff>
      <xdr:row>20</xdr:row>
      <xdr:rowOff>459441</xdr:rowOff>
    </xdr:to>
    <xdr:pic>
      <xdr:nvPicPr>
        <xdr:cNvPr id="1114" name="Kép 1113" descr="http://www.alexbutor.hu/sites/default/files/styles/product_pic_full/public/products/9819/L-005.jpg?itok=_-Yll8P-">
          <a:hlinkClick xmlns:r="http://schemas.openxmlformats.org/officeDocument/2006/relationships" r:id="rId44" tooltip="Játék konyhabútor - Fali polc"/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5" t="16725" r="10108" b="12360"/>
        <a:stretch/>
      </xdr:blipFill>
      <xdr:spPr bwMode="auto">
        <a:xfrm>
          <a:off x="10118911" y="9950822"/>
          <a:ext cx="425823" cy="42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470644</xdr:colOff>
      <xdr:row>23</xdr:row>
      <xdr:rowOff>22411</xdr:rowOff>
    </xdr:from>
    <xdr:to>
      <xdr:col>3</xdr:col>
      <xdr:colOff>896469</xdr:colOff>
      <xdr:row>23</xdr:row>
      <xdr:rowOff>504264</xdr:rowOff>
    </xdr:to>
    <xdr:pic>
      <xdr:nvPicPr>
        <xdr:cNvPr id="1115" name="Kép 1114" descr="http://www.alexbutor.hu/sites/default/files/styles/product_pic_full/public/products/9820/L-004.jpg?itok=41tO1Xtp">
          <a:hlinkClick xmlns:r="http://schemas.openxmlformats.org/officeDocument/2006/relationships" r:id="rId46" tooltip="Játék konyhabútor - Mosógép"/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t="8363" r="9461" b="5335"/>
        <a:stretch/>
      </xdr:blipFill>
      <xdr:spPr bwMode="auto">
        <a:xfrm>
          <a:off x="10107703" y="11553264"/>
          <a:ext cx="425825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459440</xdr:colOff>
      <xdr:row>21</xdr:row>
      <xdr:rowOff>44824</xdr:rowOff>
    </xdr:from>
    <xdr:to>
      <xdr:col>3</xdr:col>
      <xdr:colOff>847103</xdr:colOff>
      <xdr:row>21</xdr:row>
      <xdr:rowOff>504266</xdr:rowOff>
    </xdr:to>
    <xdr:pic>
      <xdr:nvPicPr>
        <xdr:cNvPr id="1116" name="Kép 1115" descr="http://www.alexbutor.hu/sites/default/files/styles/product_pic_full/public/products/9823/L-001.jpg?itok=Ie5Dnfr5">
          <a:hlinkClick xmlns:r="http://schemas.openxmlformats.org/officeDocument/2006/relationships" r:id="rId48" tooltip="Játék konyhabútor - Szekrény"/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0" t="6690" r="11305" b="6673"/>
        <a:stretch/>
      </xdr:blipFill>
      <xdr:spPr bwMode="auto">
        <a:xfrm>
          <a:off x="10096499" y="10499912"/>
          <a:ext cx="387663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526675</xdr:colOff>
      <xdr:row>22</xdr:row>
      <xdr:rowOff>56028</xdr:rowOff>
    </xdr:from>
    <xdr:to>
      <xdr:col>3</xdr:col>
      <xdr:colOff>885264</xdr:colOff>
      <xdr:row>22</xdr:row>
      <xdr:rowOff>515469</xdr:rowOff>
    </xdr:to>
    <xdr:pic>
      <xdr:nvPicPr>
        <xdr:cNvPr id="1117" name="Kép 1116" descr="http://www.alexbutor.hu/sites/default/files/styles/product_pic_full/public/products/9821/L-003.jpg?itok=AyjP4yHI">
          <a:hlinkClick xmlns:r="http://schemas.openxmlformats.org/officeDocument/2006/relationships" r:id="rId50" tooltip="Játék konyhabútor - Mosogató"/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0" t="5036" r="9200" b="5657"/>
        <a:stretch/>
      </xdr:blipFill>
      <xdr:spPr bwMode="auto">
        <a:xfrm>
          <a:off x="10163734" y="11048999"/>
          <a:ext cx="358589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493056</xdr:colOff>
      <xdr:row>24</xdr:row>
      <xdr:rowOff>33618</xdr:rowOff>
    </xdr:from>
    <xdr:to>
      <xdr:col>3</xdr:col>
      <xdr:colOff>930087</xdr:colOff>
      <xdr:row>24</xdr:row>
      <xdr:rowOff>515471</xdr:rowOff>
    </xdr:to>
    <xdr:pic>
      <xdr:nvPicPr>
        <xdr:cNvPr id="1118" name="Kép 1117" descr="http://www.alexbutor.hu/sites/default/files/styles/product_pic_full/public/products/9822/L-002.jpg?itok=mo8tOdBh">
          <a:hlinkClick xmlns:r="http://schemas.openxmlformats.org/officeDocument/2006/relationships" r:id="rId52" tooltip="Játék konyhabútor - Tűzhely"/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7" t="5018" r="7770" b="7008"/>
        <a:stretch/>
      </xdr:blipFill>
      <xdr:spPr bwMode="auto">
        <a:xfrm>
          <a:off x="10130115" y="12102353"/>
          <a:ext cx="43703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549085</xdr:colOff>
      <xdr:row>44</xdr:row>
      <xdr:rowOff>33618</xdr:rowOff>
    </xdr:from>
    <xdr:to>
      <xdr:col>3</xdr:col>
      <xdr:colOff>829232</xdr:colOff>
      <xdr:row>44</xdr:row>
      <xdr:rowOff>470647</xdr:rowOff>
    </xdr:to>
    <xdr:pic>
      <xdr:nvPicPr>
        <xdr:cNvPr id="1119" name="Kép 1118" descr="http://www.alexbutor.hu/sites/default/files/styles/product_pic_full/public/products/8180/SZ-010.jpg?itok=otL6HAPI">
          <a:hlinkClick xmlns:r="http://schemas.openxmlformats.org/officeDocument/2006/relationships" r:id="rId54" tooltip="Klasszikus akasztós szekrény"/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4" t="1672" b="3011"/>
        <a:stretch/>
      </xdr:blipFill>
      <xdr:spPr bwMode="auto">
        <a:xfrm>
          <a:off x="10186144" y="21403236"/>
          <a:ext cx="280147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571499</xdr:colOff>
      <xdr:row>45</xdr:row>
      <xdr:rowOff>44824</xdr:rowOff>
    </xdr:from>
    <xdr:to>
      <xdr:col>3</xdr:col>
      <xdr:colOff>874057</xdr:colOff>
      <xdr:row>45</xdr:row>
      <xdr:rowOff>448235</xdr:rowOff>
    </xdr:to>
    <xdr:pic>
      <xdr:nvPicPr>
        <xdr:cNvPr id="1120" name="det_img_31009" descr="Fésülködő szekrény (natúr)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2" r="19185"/>
        <a:stretch/>
      </xdr:blipFill>
      <xdr:spPr bwMode="auto">
        <a:xfrm>
          <a:off x="10208558" y="21941118"/>
          <a:ext cx="302558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280145</xdr:colOff>
      <xdr:row>18</xdr:row>
      <xdr:rowOff>82863</xdr:rowOff>
    </xdr:from>
    <xdr:to>
      <xdr:col>3</xdr:col>
      <xdr:colOff>954738</xdr:colOff>
      <xdr:row>18</xdr:row>
      <xdr:rowOff>478704</xdr:rowOff>
    </xdr:to>
    <xdr:pic>
      <xdr:nvPicPr>
        <xdr:cNvPr id="1121" name="Kép 1120" descr="Íróasztal fiókokkal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4" y="8924304"/>
          <a:ext cx="674593" cy="395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343459</xdr:colOff>
      <xdr:row>16</xdr:row>
      <xdr:rowOff>79562</xdr:rowOff>
    </xdr:from>
    <xdr:to>
      <xdr:col>3</xdr:col>
      <xdr:colOff>977711</xdr:colOff>
      <xdr:row>16</xdr:row>
      <xdr:rowOff>485774</xdr:rowOff>
    </xdr:to>
    <xdr:pic>
      <xdr:nvPicPr>
        <xdr:cNvPr id="1122" name="Kép 1121" descr="Fanni pedagógusasztal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89" t="18576" r="13849" b="5263"/>
        <a:stretch/>
      </xdr:blipFill>
      <xdr:spPr bwMode="auto">
        <a:xfrm>
          <a:off x="10459009" y="10185587"/>
          <a:ext cx="634252" cy="40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336175</xdr:colOff>
      <xdr:row>17</xdr:row>
      <xdr:rowOff>44823</xdr:rowOff>
    </xdr:from>
    <xdr:to>
      <xdr:col>3</xdr:col>
      <xdr:colOff>1001402</xdr:colOff>
      <xdr:row>17</xdr:row>
      <xdr:rowOff>493059</xdr:rowOff>
    </xdr:to>
    <xdr:pic>
      <xdr:nvPicPr>
        <xdr:cNvPr id="1123" name="Kép 1122" descr="Kétszemélyes pedagógusasztal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4" y="8348382"/>
          <a:ext cx="665227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537881</xdr:colOff>
      <xdr:row>19</xdr:row>
      <xdr:rowOff>44824</xdr:rowOff>
    </xdr:from>
    <xdr:to>
      <xdr:col>3</xdr:col>
      <xdr:colOff>862853</xdr:colOff>
      <xdr:row>19</xdr:row>
      <xdr:rowOff>481694</xdr:rowOff>
    </xdr:to>
    <xdr:pic>
      <xdr:nvPicPr>
        <xdr:cNvPr id="1124" name="Kép 1123" descr="LENA  C szövetes kárp. szék szürke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4940" y="9424148"/>
          <a:ext cx="324972" cy="43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448234</xdr:colOff>
      <xdr:row>42</xdr:row>
      <xdr:rowOff>67235</xdr:rowOff>
    </xdr:from>
    <xdr:to>
      <xdr:col>3</xdr:col>
      <xdr:colOff>944094</xdr:colOff>
      <xdr:row>42</xdr:row>
      <xdr:rowOff>459441</xdr:rowOff>
    </xdr:to>
    <xdr:pic>
      <xdr:nvPicPr>
        <xdr:cNvPr id="1125" name="Kép 1124" descr="Tálcás tárolószekrény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3" y="20383500"/>
          <a:ext cx="495860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459440</xdr:colOff>
      <xdr:row>43</xdr:row>
      <xdr:rowOff>78441</xdr:rowOff>
    </xdr:from>
    <xdr:to>
      <xdr:col>3</xdr:col>
      <xdr:colOff>898710</xdr:colOff>
      <xdr:row>43</xdr:row>
      <xdr:rowOff>448236</xdr:rowOff>
    </xdr:to>
    <xdr:pic>
      <xdr:nvPicPr>
        <xdr:cNvPr id="1126" name="Kép 1125" descr="Alacsony szekrény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4" t="6359" r="10314" b="6928"/>
        <a:stretch/>
      </xdr:blipFill>
      <xdr:spPr bwMode="auto">
        <a:xfrm>
          <a:off x="10096499" y="20921382"/>
          <a:ext cx="439270" cy="3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347382</xdr:colOff>
      <xdr:row>46</xdr:row>
      <xdr:rowOff>33618</xdr:rowOff>
    </xdr:from>
    <xdr:to>
      <xdr:col>3</xdr:col>
      <xdr:colOff>976591</xdr:colOff>
      <xdr:row>46</xdr:row>
      <xdr:rowOff>459441</xdr:rowOff>
    </xdr:to>
    <xdr:pic>
      <xdr:nvPicPr>
        <xdr:cNvPr id="1127" name="Kép 1126" descr="Lili kanapé - kék szivaccsal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1" y="22456589"/>
          <a:ext cx="629209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224117</xdr:colOff>
      <xdr:row>47</xdr:row>
      <xdr:rowOff>51065</xdr:rowOff>
    </xdr:from>
    <xdr:to>
      <xdr:col>4</xdr:col>
      <xdr:colOff>747</xdr:colOff>
      <xdr:row>47</xdr:row>
      <xdr:rowOff>437028</xdr:rowOff>
    </xdr:to>
    <xdr:pic>
      <xdr:nvPicPr>
        <xdr:cNvPr id="1128" name="Kép 1127" descr="Óvodai bordásfal-csavarkészlettel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99993" y="22761895"/>
          <a:ext cx="385963" cy="86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481853</xdr:colOff>
      <xdr:row>48</xdr:row>
      <xdr:rowOff>56030</xdr:rowOff>
    </xdr:from>
    <xdr:to>
      <xdr:col>3</xdr:col>
      <xdr:colOff>918883</xdr:colOff>
      <xdr:row>48</xdr:row>
      <xdr:rowOff>414617</xdr:rowOff>
    </xdr:to>
    <xdr:pic>
      <xdr:nvPicPr>
        <xdr:cNvPr id="1129" name="Kép 1128" descr="Ételszállító kocsi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8912" y="23532354"/>
          <a:ext cx="437030" cy="35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448240</xdr:colOff>
      <xdr:row>49</xdr:row>
      <xdr:rowOff>22413</xdr:rowOff>
    </xdr:from>
    <xdr:to>
      <xdr:col>3</xdr:col>
      <xdr:colOff>909361</xdr:colOff>
      <xdr:row>49</xdr:row>
      <xdr:rowOff>504865</xdr:rowOff>
    </xdr:to>
    <xdr:pic>
      <xdr:nvPicPr>
        <xdr:cNvPr id="1131" name="Kép 1130" descr="ANT-Lucia párnás tárgyalószék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9" y="24552089"/>
          <a:ext cx="461121" cy="48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49</xdr:row>
      <xdr:rowOff>216023</xdr:rowOff>
    </xdr:from>
    <xdr:to>
      <xdr:col>3</xdr:col>
      <xdr:colOff>11208</xdr:colOff>
      <xdr:row>50</xdr:row>
      <xdr:rowOff>14941</xdr:rowOff>
    </xdr:to>
    <xdr:pic>
      <xdr:nvPicPr>
        <xdr:cNvPr id="1132" name="Kép 1131" descr="http://teirodad.hu/keptar_szinminta/belyegkep/439.jpg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2" y="27513552"/>
          <a:ext cx="392208" cy="37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103098</xdr:colOff>
      <xdr:row>40</xdr:row>
      <xdr:rowOff>67234</xdr:rowOff>
    </xdr:from>
    <xdr:to>
      <xdr:col>3</xdr:col>
      <xdr:colOff>1005731</xdr:colOff>
      <xdr:row>40</xdr:row>
      <xdr:rowOff>448235</xdr:rowOff>
    </xdr:to>
    <xdr:pic>
      <xdr:nvPicPr>
        <xdr:cNvPr id="1133" name="Kép 1132" descr="Nepal">
          <a:hlinkClick xmlns:r="http://schemas.openxmlformats.org/officeDocument/2006/relationships" r:id="rId80" tooltip="Nepal"/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33" b="19671"/>
        <a:stretch/>
      </xdr:blipFill>
      <xdr:spPr bwMode="auto">
        <a:xfrm>
          <a:off x="10222010" y="22535028"/>
          <a:ext cx="902633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110537</xdr:colOff>
      <xdr:row>56</xdr:row>
      <xdr:rowOff>56031</xdr:rowOff>
    </xdr:from>
    <xdr:to>
      <xdr:col>3</xdr:col>
      <xdr:colOff>961942</xdr:colOff>
      <xdr:row>56</xdr:row>
      <xdr:rowOff>537883</xdr:rowOff>
    </xdr:to>
    <xdr:pic>
      <xdr:nvPicPr>
        <xdr:cNvPr id="1134" name="imgThmbProduct32" descr="http://www.ikea.com/PIAimages/0428069_PE583331_S3.JPG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l="19521" t="5822" r="19520" b="6507"/>
        <a:stretch>
          <a:fillRect/>
        </a:stretch>
      </xdr:blipFill>
      <xdr:spPr bwMode="auto">
        <a:xfrm rot="5400000">
          <a:off x="10408379" y="31196080"/>
          <a:ext cx="481852" cy="8514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504259</xdr:colOff>
      <xdr:row>52</xdr:row>
      <xdr:rowOff>33617</xdr:rowOff>
    </xdr:from>
    <xdr:to>
      <xdr:col>3</xdr:col>
      <xdr:colOff>938210</xdr:colOff>
      <xdr:row>52</xdr:row>
      <xdr:rowOff>493059</xdr:rowOff>
    </xdr:to>
    <xdr:pic>
      <xdr:nvPicPr>
        <xdr:cNvPr id="1135" name="Kép 1134" descr="Ravenna 16 kétajtós polcos irodaszekrény 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7" t="2342" r="25250" b="2829"/>
        <a:stretch/>
      </xdr:blipFill>
      <xdr:spPr bwMode="auto">
        <a:xfrm>
          <a:off x="10141318" y="26143323"/>
          <a:ext cx="433951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353685</xdr:colOff>
      <xdr:row>59</xdr:row>
      <xdr:rowOff>22412</xdr:rowOff>
    </xdr:from>
    <xdr:to>
      <xdr:col>3</xdr:col>
      <xdr:colOff>824332</xdr:colOff>
      <xdr:row>59</xdr:row>
      <xdr:rowOff>739589</xdr:rowOff>
    </xdr:to>
    <xdr:pic>
      <xdr:nvPicPr>
        <xdr:cNvPr id="1136" name="Kép 1135" descr="Maximum előszobabútor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49" t="3030" r="30100"/>
        <a:stretch/>
      </xdr:blipFill>
      <xdr:spPr bwMode="auto">
        <a:xfrm>
          <a:off x="10472597" y="32934088"/>
          <a:ext cx="470647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392209</xdr:colOff>
      <xdr:row>60</xdr:row>
      <xdr:rowOff>44824</xdr:rowOff>
    </xdr:from>
    <xdr:to>
      <xdr:col>3</xdr:col>
      <xdr:colOff>989480</xdr:colOff>
      <xdr:row>60</xdr:row>
      <xdr:rowOff>448235</xdr:rowOff>
    </xdr:to>
    <xdr:pic>
      <xdr:nvPicPr>
        <xdr:cNvPr id="1137" name="Kép 1136" descr="Ravenna 10 fiókos-polcos komód irodába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8" y="29841265"/>
          <a:ext cx="597271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42951</xdr:colOff>
      <xdr:row>73</xdr:row>
      <xdr:rowOff>50426</xdr:rowOff>
    </xdr:from>
    <xdr:to>
      <xdr:col>3</xdr:col>
      <xdr:colOff>995081</xdr:colOff>
      <xdr:row>73</xdr:row>
      <xdr:rowOff>571499</xdr:rowOff>
    </xdr:to>
    <xdr:pic>
      <xdr:nvPicPr>
        <xdr:cNvPr id="1138" name="img_prodInfo_lnk" descr="KATTRUP Szőnyeg, síkszövött IKEA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29" t="12999" r="22995" b="12000"/>
        <a:stretch/>
      </xdr:blipFill>
      <xdr:spPr bwMode="auto">
        <a:xfrm rot="5400000">
          <a:off x="10377391" y="41139780"/>
          <a:ext cx="521073" cy="95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149360</xdr:colOff>
      <xdr:row>64</xdr:row>
      <xdr:rowOff>60663</xdr:rowOff>
    </xdr:from>
    <xdr:to>
      <xdr:col>3</xdr:col>
      <xdr:colOff>984441</xdr:colOff>
      <xdr:row>64</xdr:row>
      <xdr:rowOff>515470</xdr:rowOff>
    </xdr:to>
    <xdr:pic>
      <xdr:nvPicPr>
        <xdr:cNvPr id="1139" name="Kép 1138" descr="http://image.diego.hu/szonyeg/malaga/malaga-6898-f505/5996285119252-szonyeg-tulipo-malaga-6898-f505-szinminta-01.jpg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458409" y="35785379"/>
          <a:ext cx="454807" cy="83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212915</xdr:colOff>
      <xdr:row>55</xdr:row>
      <xdr:rowOff>33619</xdr:rowOff>
    </xdr:from>
    <xdr:to>
      <xdr:col>3</xdr:col>
      <xdr:colOff>952503</xdr:colOff>
      <xdr:row>55</xdr:row>
      <xdr:rowOff>504265</xdr:rowOff>
    </xdr:to>
    <xdr:pic>
      <xdr:nvPicPr>
        <xdr:cNvPr id="1140" name="Kép 1139" descr="Sarok íróasztal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9" r="14065"/>
        <a:stretch/>
      </xdr:blipFill>
      <xdr:spPr bwMode="auto">
        <a:xfrm>
          <a:off x="9849974" y="27723354"/>
          <a:ext cx="739588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530087</xdr:colOff>
      <xdr:row>58</xdr:row>
      <xdr:rowOff>33616</xdr:rowOff>
    </xdr:from>
    <xdr:to>
      <xdr:col>3</xdr:col>
      <xdr:colOff>851647</xdr:colOff>
      <xdr:row>58</xdr:row>
      <xdr:rowOff>554857</xdr:rowOff>
    </xdr:to>
    <xdr:pic>
      <xdr:nvPicPr>
        <xdr:cNvPr id="1141" name="Kép 1140" descr="Ravenna 27 polcos irodaszekrény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27" t="2344" r="34667" b="2344"/>
        <a:stretch/>
      </xdr:blipFill>
      <xdr:spPr bwMode="auto">
        <a:xfrm flipH="1">
          <a:off x="10643152" y="32501442"/>
          <a:ext cx="321560" cy="52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537878</xdr:colOff>
      <xdr:row>53</xdr:row>
      <xdr:rowOff>44823</xdr:rowOff>
    </xdr:from>
    <xdr:to>
      <xdr:col>3</xdr:col>
      <xdr:colOff>872382</xdr:colOff>
      <xdr:row>53</xdr:row>
      <xdr:rowOff>493059</xdr:rowOff>
    </xdr:to>
    <xdr:pic>
      <xdr:nvPicPr>
        <xdr:cNvPr id="1142" name="Kép 1141" descr="Ravenna 12 irodai könyvespolc 2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0" t="3529" r="24367" b="3921"/>
        <a:stretch/>
      </xdr:blipFill>
      <xdr:spPr bwMode="auto">
        <a:xfrm>
          <a:off x="10174937" y="26681205"/>
          <a:ext cx="334504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287620</xdr:colOff>
      <xdr:row>66</xdr:row>
      <xdr:rowOff>22412</xdr:rowOff>
    </xdr:from>
    <xdr:to>
      <xdr:col>3</xdr:col>
      <xdr:colOff>885265</xdr:colOff>
      <xdr:row>66</xdr:row>
      <xdr:rowOff>739588</xdr:rowOff>
    </xdr:to>
    <xdr:pic>
      <xdr:nvPicPr>
        <xdr:cNvPr id="1143" name="Kép 1142" descr="Ravenna 28 balos üvegajtós polcos irodaszekrény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5" r="22759"/>
        <a:stretch/>
      </xdr:blipFill>
      <xdr:spPr bwMode="auto">
        <a:xfrm>
          <a:off x="10406532" y="37080265"/>
          <a:ext cx="597645" cy="71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228167</xdr:colOff>
      <xdr:row>67</xdr:row>
      <xdr:rowOff>22413</xdr:rowOff>
    </xdr:from>
    <xdr:ext cx="679508" cy="661146"/>
    <xdr:pic>
      <xdr:nvPicPr>
        <xdr:cNvPr id="1144" name="Kép 1143" descr="Ravenna 28 balos üvegajtós polcos irodaszekrény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5" r="22759"/>
        <a:stretch/>
      </xdr:blipFill>
      <xdr:spPr bwMode="auto">
        <a:xfrm flipH="1">
          <a:off x="10347079" y="37842266"/>
          <a:ext cx="679508" cy="661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403416</xdr:colOff>
      <xdr:row>63</xdr:row>
      <xdr:rowOff>56030</xdr:rowOff>
    </xdr:from>
    <xdr:to>
      <xdr:col>3</xdr:col>
      <xdr:colOff>970992</xdr:colOff>
      <xdr:row>63</xdr:row>
      <xdr:rowOff>504265</xdr:rowOff>
    </xdr:to>
    <xdr:pic>
      <xdr:nvPicPr>
        <xdr:cNvPr id="1145" name="Kép 1144" descr="Ravenna 14 nyitott sarokpolc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31432501"/>
          <a:ext cx="567576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358586</xdr:colOff>
      <xdr:row>54</xdr:row>
      <xdr:rowOff>33619</xdr:rowOff>
    </xdr:from>
    <xdr:to>
      <xdr:col>3</xdr:col>
      <xdr:colOff>959559</xdr:colOff>
      <xdr:row>54</xdr:row>
      <xdr:rowOff>448235</xdr:rowOff>
    </xdr:to>
    <xdr:pic>
      <xdr:nvPicPr>
        <xdr:cNvPr id="1147" name="Kép 1146" descr="Ravenna 1 nyitott polc irodabútor elem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45" y="27196678"/>
          <a:ext cx="600973" cy="414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324970</xdr:colOff>
      <xdr:row>61</xdr:row>
      <xdr:rowOff>33617</xdr:rowOff>
    </xdr:from>
    <xdr:to>
      <xdr:col>3</xdr:col>
      <xdr:colOff>1028145</xdr:colOff>
      <xdr:row>61</xdr:row>
      <xdr:rowOff>559971</xdr:rowOff>
    </xdr:to>
    <xdr:pic>
      <xdr:nvPicPr>
        <xdr:cNvPr id="1148" name="Kép 1147" descr="ANT-Lucia párnás tárgyalószék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3882" y="34233970"/>
          <a:ext cx="703175" cy="52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6884244</xdr:colOff>
      <xdr:row>61</xdr:row>
      <xdr:rowOff>168087</xdr:rowOff>
    </xdr:from>
    <xdr:to>
      <xdr:col>3</xdr:col>
      <xdr:colOff>11209</xdr:colOff>
      <xdr:row>61</xdr:row>
      <xdr:rowOff>571498</xdr:rowOff>
    </xdr:to>
    <xdr:pic>
      <xdr:nvPicPr>
        <xdr:cNvPr id="1149" name="Kép 1148" descr="http://teirodad.hu/keptar_szinminta/belyegkep/437.jpg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9672594" y="34314325"/>
          <a:ext cx="403411" cy="51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526676</xdr:colOff>
      <xdr:row>62</xdr:row>
      <xdr:rowOff>44823</xdr:rowOff>
    </xdr:from>
    <xdr:to>
      <xdr:col>3</xdr:col>
      <xdr:colOff>842094</xdr:colOff>
      <xdr:row>62</xdr:row>
      <xdr:rowOff>513742</xdr:rowOff>
    </xdr:to>
    <xdr:pic>
      <xdr:nvPicPr>
        <xdr:cNvPr id="1150" name="Kép 1149" descr="Ravenna 22 nyitott polc irodabútor elem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09" t="4687" r="34552"/>
        <a:stretch/>
      </xdr:blipFill>
      <xdr:spPr bwMode="auto">
        <a:xfrm>
          <a:off x="10163735" y="30894617"/>
          <a:ext cx="315418" cy="46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480878</xdr:colOff>
      <xdr:row>68</xdr:row>
      <xdr:rowOff>33618</xdr:rowOff>
    </xdr:from>
    <xdr:to>
      <xdr:col>3</xdr:col>
      <xdr:colOff>762000</xdr:colOff>
      <xdr:row>68</xdr:row>
      <xdr:rowOff>542616</xdr:rowOff>
    </xdr:to>
    <xdr:pic>
      <xdr:nvPicPr>
        <xdr:cNvPr id="1151" name="Kép 1150" descr="Ravenna 13 nyitott polcos záróelem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98" r="35141"/>
        <a:stretch/>
      </xdr:blipFill>
      <xdr:spPr bwMode="auto">
        <a:xfrm>
          <a:off x="10593943" y="38738248"/>
          <a:ext cx="281122" cy="508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425824</xdr:colOff>
      <xdr:row>70</xdr:row>
      <xdr:rowOff>22411</xdr:rowOff>
    </xdr:from>
    <xdr:to>
      <xdr:col>3</xdr:col>
      <xdr:colOff>894165</xdr:colOff>
      <xdr:row>70</xdr:row>
      <xdr:rowOff>504264</xdr:rowOff>
    </xdr:to>
    <xdr:pic>
      <xdr:nvPicPr>
        <xdr:cNvPr id="1153" name="Kép 1152" descr="http://www.alexbutor.hu/sites/default/files/styles/product_pic_full/public/products/8179/sz-009_final_3d.jpg?itok=C3sXAvTJ">
          <a:hlinkClick xmlns:r="http://schemas.openxmlformats.org/officeDocument/2006/relationships" r:id="rId111" tooltip="Klasszikus üvegajtós szekrény 2."/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0" b="7899"/>
        <a:stretch/>
      </xdr:blipFill>
      <xdr:spPr bwMode="auto">
        <a:xfrm>
          <a:off x="10062883" y="35085617"/>
          <a:ext cx="46834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280150</xdr:colOff>
      <xdr:row>71</xdr:row>
      <xdr:rowOff>33618</xdr:rowOff>
    </xdr:from>
    <xdr:to>
      <xdr:col>3</xdr:col>
      <xdr:colOff>955342</xdr:colOff>
      <xdr:row>71</xdr:row>
      <xdr:rowOff>459441</xdr:rowOff>
    </xdr:to>
    <xdr:pic>
      <xdr:nvPicPr>
        <xdr:cNvPr id="1154" name="Kép 1153" descr="http://www.alexbutor.hu/sites/default/files/styles/product_pic_full/public/products/8210/TIA_01.jpg?itok=_NClKokY">
          <a:hlinkClick xmlns:r="http://schemas.openxmlformats.org/officeDocument/2006/relationships" r:id="rId113" tooltip="Tanári íróasztal"/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9" y="35623500"/>
          <a:ext cx="675192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19676</xdr:colOff>
      <xdr:row>72</xdr:row>
      <xdr:rowOff>67235</xdr:rowOff>
    </xdr:from>
    <xdr:to>
      <xdr:col>3</xdr:col>
      <xdr:colOff>1034969</xdr:colOff>
      <xdr:row>72</xdr:row>
      <xdr:rowOff>481853</xdr:rowOff>
    </xdr:to>
    <xdr:pic>
      <xdr:nvPicPr>
        <xdr:cNvPr id="1155" name="Kép 1154" descr="Ravenna i4 tárgyalóasztal (265 cm) 2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98" b="28028"/>
        <a:stretch/>
      </xdr:blipFill>
      <xdr:spPr bwMode="auto">
        <a:xfrm>
          <a:off x="10138588" y="40800617"/>
          <a:ext cx="1015293" cy="4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381005</xdr:colOff>
      <xdr:row>112</xdr:row>
      <xdr:rowOff>56030</xdr:rowOff>
    </xdr:from>
    <xdr:to>
      <xdr:col>3</xdr:col>
      <xdr:colOff>885269</xdr:colOff>
      <xdr:row>112</xdr:row>
      <xdr:rowOff>459441</xdr:rowOff>
    </xdr:to>
    <xdr:pic>
      <xdr:nvPicPr>
        <xdr:cNvPr id="1156" name="Kép 1155" descr="Steppelt paplan&lt;br&gt;bölcsődei, óvodai fektető ágyhoz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64" y="50919530"/>
          <a:ext cx="504264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268944</xdr:colOff>
      <xdr:row>74</xdr:row>
      <xdr:rowOff>100855</xdr:rowOff>
    </xdr:from>
    <xdr:to>
      <xdr:col>3</xdr:col>
      <xdr:colOff>897593</xdr:colOff>
      <xdr:row>74</xdr:row>
      <xdr:rowOff>459442</xdr:rowOff>
    </xdr:to>
    <xdr:pic>
      <xdr:nvPicPr>
        <xdr:cNvPr id="1157" name="Kép 1156" descr="http://www.alexbutor.hu/sites/default/files/styles/product_pic_full/public/products/9596/mtfa.jpg?itok=ozkD9dLc">
          <a:hlinkClick xmlns:r="http://schemas.openxmlformats.org/officeDocument/2006/relationships" r:id="rId119" tooltip="Mese téglalap asztal fa vázzal"/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3" y="37270767"/>
          <a:ext cx="628649" cy="35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324969</xdr:colOff>
      <xdr:row>75</xdr:row>
      <xdr:rowOff>56030</xdr:rowOff>
    </xdr:from>
    <xdr:to>
      <xdr:col>3</xdr:col>
      <xdr:colOff>930087</xdr:colOff>
      <xdr:row>75</xdr:row>
      <xdr:rowOff>414618</xdr:rowOff>
    </xdr:to>
    <xdr:pic>
      <xdr:nvPicPr>
        <xdr:cNvPr id="1158" name="Kép 1157" descr="Victoria Parafatábla, alumínium keret, 120x240 cm (VVI28)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62028" y="37752618"/>
          <a:ext cx="605118" cy="358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341481</xdr:colOff>
      <xdr:row>76</xdr:row>
      <xdr:rowOff>67235</xdr:rowOff>
    </xdr:from>
    <xdr:to>
      <xdr:col>3</xdr:col>
      <xdr:colOff>964237</xdr:colOff>
      <xdr:row>76</xdr:row>
      <xdr:rowOff>459441</xdr:rowOff>
    </xdr:to>
    <xdr:pic>
      <xdr:nvPicPr>
        <xdr:cNvPr id="1159" name="Kép 1158" descr="Victoria Parafatábla, alumínium keret, 100x150 cm (VVI24)">
          <a:hlinkClick xmlns:r="http://schemas.openxmlformats.org/officeDocument/2006/relationships" r:id="rId123" tooltip="Victoria Parafatábla, alumínium keret, 100x150 cm (VVI24)"/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3" t="8928" r="11373" b="6746"/>
        <a:stretch/>
      </xdr:blipFill>
      <xdr:spPr bwMode="auto">
        <a:xfrm>
          <a:off x="9978540" y="38290500"/>
          <a:ext cx="622756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437035</xdr:colOff>
      <xdr:row>81</xdr:row>
      <xdr:rowOff>44824</xdr:rowOff>
    </xdr:from>
    <xdr:to>
      <xdr:col>3</xdr:col>
      <xdr:colOff>885265</xdr:colOff>
      <xdr:row>81</xdr:row>
      <xdr:rowOff>493059</xdr:rowOff>
    </xdr:to>
    <xdr:pic>
      <xdr:nvPicPr>
        <xdr:cNvPr id="1160" name="Kép 1159" descr="http://www.horzrt.hu/img/k/txtbc01bk.jpg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94" y="40901471"/>
          <a:ext cx="448230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470652</xdr:colOff>
      <xdr:row>82</xdr:row>
      <xdr:rowOff>56031</xdr:rowOff>
    </xdr:from>
    <xdr:to>
      <xdr:col>3</xdr:col>
      <xdr:colOff>894718</xdr:colOff>
      <xdr:row>82</xdr:row>
      <xdr:rowOff>481852</xdr:rowOff>
    </xdr:to>
    <xdr:pic>
      <xdr:nvPicPr>
        <xdr:cNvPr id="1161" name="Kép 1160" descr="Törölköző - Felnőtt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9564" y="46425972"/>
          <a:ext cx="424066" cy="42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470647</xdr:colOff>
      <xdr:row>80</xdr:row>
      <xdr:rowOff>67235</xdr:rowOff>
    </xdr:from>
    <xdr:to>
      <xdr:col>3</xdr:col>
      <xdr:colOff>816513</xdr:colOff>
      <xdr:row>80</xdr:row>
      <xdr:rowOff>481071</xdr:rowOff>
    </xdr:to>
    <xdr:pic>
      <xdr:nvPicPr>
        <xdr:cNvPr id="1164" name="Kép 1163" descr="http://www.iroda24.hu/images/cikkek/CURVER/h_UCF04.jpg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5" t="5854" r="23832" b="4780"/>
        <a:stretch/>
      </xdr:blipFill>
      <xdr:spPr bwMode="auto">
        <a:xfrm>
          <a:off x="10589559" y="45383823"/>
          <a:ext cx="345866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437029</xdr:colOff>
      <xdr:row>226</xdr:row>
      <xdr:rowOff>67235</xdr:rowOff>
    </xdr:from>
    <xdr:to>
      <xdr:col>3</xdr:col>
      <xdr:colOff>840441</xdr:colOff>
      <xdr:row>226</xdr:row>
      <xdr:rowOff>481853</xdr:rowOff>
    </xdr:to>
    <xdr:pic>
      <xdr:nvPicPr>
        <xdr:cNvPr id="1166" name="Kép 1165" descr="Logopédiai Tükör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8" y="61979735"/>
          <a:ext cx="403412" cy="4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291349</xdr:colOff>
      <xdr:row>103</xdr:row>
      <xdr:rowOff>33619</xdr:rowOff>
    </xdr:from>
    <xdr:to>
      <xdr:col>3</xdr:col>
      <xdr:colOff>829234</xdr:colOff>
      <xdr:row>103</xdr:row>
      <xdr:rowOff>571500</xdr:rowOff>
    </xdr:to>
    <xdr:pic>
      <xdr:nvPicPr>
        <xdr:cNvPr id="1168" name="Kép 1167" descr="https://www.textilpont.hu/custom/textilpont/image/cache/w1000h800wt1/product/pamut2/pamut_kekfesto_leveles.JPG?lastmod=1467148325.148223600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8" t="2500" r="10492" b="1765"/>
        <a:stretch/>
      </xdr:blipFill>
      <xdr:spPr bwMode="auto">
        <a:xfrm>
          <a:off x="10410261" y="58819678"/>
          <a:ext cx="537885" cy="53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168091</xdr:colOff>
      <xdr:row>65</xdr:row>
      <xdr:rowOff>67236</xdr:rowOff>
    </xdr:from>
    <xdr:to>
      <xdr:col>3</xdr:col>
      <xdr:colOff>974913</xdr:colOff>
      <xdr:row>65</xdr:row>
      <xdr:rowOff>482024</xdr:rowOff>
    </xdr:to>
    <xdr:pic>
      <xdr:nvPicPr>
        <xdr:cNvPr id="1170" name="Kép 1169" descr="Ravenna i2 tárgyalóasztal (140 cm) 2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0" b="15317"/>
        <a:stretch/>
      </xdr:blipFill>
      <xdr:spPr bwMode="auto">
        <a:xfrm>
          <a:off x="9805150" y="32497060"/>
          <a:ext cx="806822" cy="41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362669</xdr:colOff>
      <xdr:row>77</xdr:row>
      <xdr:rowOff>56030</xdr:rowOff>
    </xdr:from>
    <xdr:to>
      <xdr:col>3</xdr:col>
      <xdr:colOff>896473</xdr:colOff>
      <xdr:row>77</xdr:row>
      <xdr:rowOff>458378</xdr:rowOff>
    </xdr:to>
    <xdr:pic>
      <xdr:nvPicPr>
        <xdr:cNvPr id="1177" name="Kép 1176" descr="http://rofosbolt.com/uploads/products/1476971890-ME1406.jpg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9728" y="38503412"/>
          <a:ext cx="533804" cy="402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7003680</xdr:colOff>
      <xdr:row>8</xdr:row>
      <xdr:rowOff>392207</xdr:rowOff>
    </xdr:from>
    <xdr:to>
      <xdr:col>3</xdr:col>
      <xdr:colOff>3</xdr:colOff>
      <xdr:row>9</xdr:row>
      <xdr:rowOff>14254</xdr:rowOff>
    </xdr:to>
    <xdr:pic>
      <xdr:nvPicPr>
        <xdr:cNvPr id="1180" name="Kép 1179" descr="http://www.alexbutor.hu/sites/default/files/large-pictures/ral-3020-piros_large.jpg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21" y="3877236"/>
          <a:ext cx="381000" cy="38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224</xdr:row>
      <xdr:rowOff>33618</xdr:rowOff>
    </xdr:from>
    <xdr:to>
      <xdr:col>3</xdr:col>
      <xdr:colOff>885265</xdr:colOff>
      <xdr:row>224</xdr:row>
      <xdr:rowOff>527832</xdr:rowOff>
    </xdr:to>
    <xdr:pic>
      <xdr:nvPicPr>
        <xdr:cNvPr id="1207" name="Kép 1206" descr="CMI törölközőakasztó S 100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8" t="5550" r="29917" b="3362"/>
        <a:stretch/>
      </xdr:blipFill>
      <xdr:spPr bwMode="auto">
        <a:xfrm>
          <a:off x="10006853" y="63212383"/>
          <a:ext cx="515471" cy="49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49493</xdr:colOff>
      <xdr:row>41</xdr:row>
      <xdr:rowOff>89998</xdr:rowOff>
    </xdr:from>
    <xdr:to>
      <xdr:col>3</xdr:col>
      <xdr:colOff>1030940</xdr:colOff>
      <xdr:row>41</xdr:row>
      <xdr:rowOff>504266</xdr:rowOff>
    </xdr:to>
    <xdr:pic>
      <xdr:nvPicPr>
        <xdr:cNvPr id="1209" name="Kép 1208" descr="Nepal">
          <a:hlinkClick xmlns:r="http://schemas.openxmlformats.org/officeDocument/2006/relationships" r:id="rId80" tooltip="Nepal"/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33" b="19671"/>
        <a:stretch/>
      </xdr:blipFill>
      <xdr:spPr bwMode="auto">
        <a:xfrm>
          <a:off x="10168405" y="23129292"/>
          <a:ext cx="981447" cy="414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430697</xdr:colOff>
      <xdr:row>57</xdr:row>
      <xdr:rowOff>33617</xdr:rowOff>
    </xdr:from>
    <xdr:to>
      <xdr:col>3</xdr:col>
      <xdr:colOff>745585</xdr:colOff>
      <xdr:row>57</xdr:row>
      <xdr:rowOff>550628</xdr:rowOff>
    </xdr:to>
    <xdr:pic>
      <xdr:nvPicPr>
        <xdr:cNvPr id="1211" name="Kép 1210" descr="KAP E01 tükrös előszobafal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0" t="3122" r="27732" b="2049"/>
        <a:stretch/>
      </xdr:blipFill>
      <xdr:spPr bwMode="auto">
        <a:xfrm>
          <a:off x="10543762" y="31929943"/>
          <a:ext cx="314888" cy="51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78442</xdr:colOff>
      <xdr:row>83</xdr:row>
      <xdr:rowOff>168090</xdr:rowOff>
    </xdr:from>
    <xdr:to>
      <xdr:col>3</xdr:col>
      <xdr:colOff>997387</xdr:colOff>
      <xdr:row>83</xdr:row>
      <xdr:rowOff>381001</xdr:rowOff>
    </xdr:to>
    <xdr:pic>
      <xdr:nvPicPr>
        <xdr:cNvPr id="1212" name="Kép 1211" descr="Evőkanál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1" y="42884914"/>
          <a:ext cx="918945" cy="21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44825</xdr:colOff>
      <xdr:row>85</xdr:row>
      <xdr:rowOff>190502</xdr:rowOff>
    </xdr:from>
    <xdr:to>
      <xdr:col>3</xdr:col>
      <xdr:colOff>1016883</xdr:colOff>
      <xdr:row>85</xdr:row>
      <xdr:rowOff>324973</xdr:rowOff>
    </xdr:to>
    <xdr:pic>
      <xdr:nvPicPr>
        <xdr:cNvPr id="1214" name="Kép 1213" descr="Evőkés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1884" y="43960678"/>
          <a:ext cx="972058" cy="1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54591</xdr:colOff>
      <xdr:row>84</xdr:row>
      <xdr:rowOff>201708</xdr:rowOff>
    </xdr:from>
    <xdr:to>
      <xdr:col>3</xdr:col>
      <xdr:colOff>1037195</xdr:colOff>
      <xdr:row>84</xdr:row>
      <xdr:rowOff>403412</xdr:rowOff>
    </xdr:to>
    <xdr:pic>
      <xdr:nvPicPr>
        <xdr:cNvPr id="1216" name="Kép 1215" descr="Gyerekkanál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1650" y="43445208"/>
          <a:ext cx="982604" cy="201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112061</xdr:colOff>
      <xdr:row>87</xdr:row>
      <xdr:rowOff>33618</xdr:rowOff>
    </xdr:from>
    <xdr:to>
      <xdr:col>3</xdr:col>
      <xdr:colOff>896473</xdr:colOff>
      <xdr:row>87</xdr:row>
      <xdr:rowOff>493555</xdr:rowOff>
    </xdr:to>
    <xdr:pic>
      <xdr:nvPicPr>
        <xdr:cNvPr id="1218" name="Kép 1217" descr="Mélytányér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120" y="44857147"/>
          <a:ext cx="784412" cy="45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369798</xdr:colOff>
      <xdr:row>90</xdr:row>
      <xdr:rowOff>22412</xdr:rowOff>
    </xdr:from>
    <xdr:to>
      <xdr:col>3</xdr:col>
      <xdr:colOff>694765</xdr:colOff>
      <xdr:row>90</xdr:row>
      <xdr:rowOff>484920</xdr:rowOff>
    </xdr:to>
    <xdr:pic>
      <xdr:nvPicPr>
        <xdr:cNvPr id="1220" name="Kép 1219" descr="Pohár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7" y="46425971"/>
          <a:ext cx="324967" cy="46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224121</xdr:colOff>
      <xdr:row>89</xdr:row>
      <xdr:rowOff>78443</xdr:rowOff>
    </xdr:from>
    <xdr:to>
      <xdr:col>3</xdr:col>
      <xdr:colOff>890300</xdr:colOff>
      <xdr:row>89</xdr:row>
      <xdr:rowOff>481855</xdr:rowOff>
    </xdr:to>
    <xdr:pic>
      <xdr:nvPicPr>
        <xdr:cNvPr id="1221" name="Kép 1220" descr="Csemegetányér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0" y="45955325"/>
          <a:ext cx="666179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358592</xdr:colOff>
      <xdr:row>91</xdr:row>
      <xdr:rowOff>33619</xdr:rowOff>
    </xdr:from>
    <xdr:to>
      <xdr:col>3</xdr:col>
      <xdr:colOff>717180</xdr:colOff>
      <xdr:row>91</xdr:row>
      <xdr:rowOff>489583</xdr:rowOff>
    </xdr:to>
    <xdr:pic>
      <xdr:nvPicPr>
        <xdr:cNvPr id="1223" name="Kép 1222" descr="Poharak, evőeszközök&lt;br&gt;Üvegpohár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46963854"/>
          <a:ext cx="358588" cy="45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134472</xdr:colOff>
      <xdr:row>88</xdr:row>
      <xdr:rowOff>33618</xdr:rowOff>
    </xdr:from>
    <xdr:to>
      <xdr:col>3</xdr:col>
      <xdr:colOff>907899</xdr:colOff>
      <xdr:row>88</xdr:row>
      <xdr:rowOff>493059</xdr:rowOff>
    </xdr:to>
    <xdr:pic>
      <xdr:nvPicPr>
        <xdr:cNvPr id="1225" name="Kép 1224" descr="Lapostányér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1" y="45383824"/>
          <a:ext cx="773427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100854</xdr:colOff>
      <xdr:row>214</xdr:row>
      <xdr:rowOff>168090</xdr:rowOff>
    </xdr:from>
    <xdr:to>
      <xdr:col>3</xdr:col>
      <xdr:colOff>1019799</xdr:colOff>
      <xdr:row>214</xdr:row>
      <xdr:rowOff>381001</xdr:rowOff>
    </xdr:to>
    <xdr:pic>
      <xdr:nvPicPr>
        <xdr:cNvPr id="1227" name="Kép 1226" descr="Evőkanál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3" y="58909325"/>
          <a:ext cx="918945" cy="21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38212</xdr:colOff>
      <xdr:row>216</xdr:row>
      <xdr:rowOff>156884</xdr:rowOff>
    </xdr:from>
    <xdr:to>
      <xdr:col>3</xdr:col>
      <xdr:colOff>1037194</xdr:colOff>
      <xdr:row>216</xdr:row>
      <xdr:rowOff>361950</xdr:rowOff>
    </xdr:to>
    <xdr:pic>
      <xdr:nvPicPr>
        <xdr:cNvPr id="1229" name="Kép 1228" descr="Gyerekkanál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762" y="120229034"/>
          <a:ext cx="998982" cy="205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235326</xdr:colOff>
      <xdr:row>217</xdr:row>
      <xdr:rowOff>78442</xdr:rowOff>
    </xdr:from>
    <xdr:to>
      <xdr:col>3</xdr:col>
      <xdr:colOff>901505</xdr:colOff>
      <xdr:row>217</xdr:row>
      <xdr:rowOff>481854</xdr:rowOff>
    </xdr:to>
    <xdr:pic>
      <xdr:nvPicPr>
        <xdr:cNvPr id="1231" name="Kép 1230" descr="Csemegetányér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5" y="60466942"/>
          <a:ext cx="666179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190502</xdr:colOff>
      <xdr:row>218</xdr:row>
      <xdr:rowOff>56030</xdr:rowOff>
    </xdr:from>
    <xdr:to>
      <xdr:col>3</xdr:col>
      <xdr:colOff>963929</xdr:colOff>
      <xdr:row>218</xdr:row>
      <xdr:rowOff>515471</xdr:rowOff>
    </xdr:to>
    <xdr:pic>
      <xdr:nvPicPr>
        <xdr:cNvPr id="1232" name="Kép 1231" descr="Lapostányér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7561" y="60993618"/>
          <a:ext cx="773427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179296</xdr:colOff>
      <xdr:row>219</xdr:row>
      <xdr:rowOff>56030</xdr:rowOff>
    </xdr:from>
    <xdr:to>
      <xdr:col>3</xdr:col>
      <xdr:colOff>963708</xdr:colOff>
      <xdr:row>219</xdr:row>
      <xdr:rowOff>515967</xdr:rowOff>
    </xdr:to>
    <xdr:pic>
      <xdr:nvPicPr>
        <xdr:cNvPr id="1236" name="Kép 1235" descr="Mélytányér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5" y="61542706"/>
          <a:ext cx="784412" cy="45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448240</xdr:colOff>
      <xdr:row>221</xdr:row>
      <xdr:rowOff>33618</xdr:rowOff>
    </xdr:from>
    <xdr:to>
      <xdr:col>3</xdr:col>
      <xdr:colOff>773207</xdr:colOff>
      <xdr:row>221</xdr:row>
      <xdr:rowOff>496126</xdr:rowOff>
    </xdr:to>
    <xdr:pic>
      <xdr:nvPicPr>
        <xdr:cNvPr id="1238" name="Kép 1237" descr="Pohár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9" y="62618471"/>
          <a:ext cx="324967" cy="46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100855</xdr:colOff>
      <xdr:row>215</xdr:row>
      <xdr:rowOff>134472</xdr:rowOff>
    </xdr:from>
    <xdr:to>
      <xdr:col>3</xdr:col>
      <xdr:colOff>1022813</xdr:colOff>
      <xdr:row>215</xdr:row>
      <xdr:rowOff>403413</xdr:rowOff>
    </xdr:to>
    <xdr:pic>
      <xdr:nvPicPr>
        <xdr:cNvPr id="1240" name="Kép 1239" descr="Mokkáskanál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4" y="59424796"/>
          <a:ext cx="921958" cy="26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29137</xdr:colOff>
      <xdr:row>86</xdr:row>
      <xdr:rowOff>163607</xdr:rowOff>
    </xdr:from>
    <xdr:to>
      <xdr:col>3</xdr:col>
      <xdr:colOff>951095</xdr:colOff>
      <xdr:row>86</xdr:row>
      <xdr:rowOff>432548</xdr:rowOff>
    </xdr:to>
    <xdr:pic>
      <xdr:nvPicPr>
        <xdr:cNvPr id="1241" name="Kép 1240" descr="Mokkáskanál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6196" y="44460460"/>
          <a:ext cx="921958" cy="26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481852</xdr:colOff>
      <xdr:row>119</xdr:row>
      <xdr:rowOff>44824</xdr:rowOff>
    </xdr:from>
    <xdr:to>
      <xdr:col>3</xdr:col>
      <xdr:colOff>735474</xdr:colOff>
      <xdr:row>119</xdr:row>
      <xdr:rowOff>481853</xdr:rowOff>
    </xdr:to>
    <xdr:pic>
      <xdr:nvPicPr>
        <xdr:cNvPr id="1243" name="det_img_38653" descr="Tükör LGA67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r="21474"/>
        <a:stretch/>
      </xdr:blipFill>
      <xdr:spPr bwMode="auto">
        <a:xfrm>
          <a:off x="10118911" y="57687883"/>
          <a:ext cx="253622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369798</xdr:colOff>
      <xdr:row>222</xdr:row>
      <xdr:rowOff>89648</xdr:rowOff>
    </xdr:from>
    <xdr:to>
      <xdr:col>3</xdr:col>
      <xdr:colOff>988923</xdr:colOff>
      <xdr:row>222</xdr:row>
      <xdr:rowOff>461123</xdr:rowOff>
    </xdr:to>
    <xdr:pic>
      <xdr:nvPicPr>
        <xdr:cNvPr id="1248" name="Kép 1247" descr="http://poharcenter.hu/media/catalog/product/cache/2/thumbnail/65x/040ec09b1e35df139433887a97daa66f/4/0/400213.png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7" y="63223589"/>
          <a:ext cx="61912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280147</xdr:colOff>
      <xdr:row>220</xdr:row>
      <xdr:rowOff>44824</xdr:rowOff>
    </xdr:from>
    <xdr:to>
      <xdr:col>3</xdr:col>
      <xdr:colOff>918882</xdr:colOff>
      <xdr:row>220</xdr:row>
      <xdr:rowOff>444272</xdr:rowOff>
    </xdr:to>
    <xdr:pic>
      <xdr:nvPicPr>
        <xdr:cNvPr id="1250" name="product-collection-image-43" descr="Simax Hőálló tál 3,5l">
          <a:hlinkClick xmlns:r="http://schemas.openxmlformats.org/officeDocument/2006/relationships" r:id="rId167" tooltip="Simax Hőálló tál 3,5l"/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1" b="19760"/>
        <a:stretch/>
      </xdr:blipFill>
      <xdr:spPr bwMode="auto">
        <a:xfrm>
          <a:off x="9917206" y="62080589"/>
          <a:ext cx="638735" cy="399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235326</xdr:colOff>
      <xdr:row>105</xdr:row>
      <xdr:rowOff>22413</xdr:rowOff>
    </xdr:from>
    <xdr:to>
      <xdr:col>3</xdr:col>
      <xdr:colOff>773208</xdr:colOff>
      <xdr:row>105</xdr:row>
      <xdr:rowOff>490733</xdr:rowOff>
    </xdr:to>
    <xdr:pic>
      <xdr:nvPicPr>
        <xdr:cNvPr id="1254" name="Kép 1253" descr="Játéktároló láda II.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5" y="53799442"/>
          <a:ext cx="537882" cy="46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134473</xdr:colOff>
      <xdr:row>106</xdr:row>
      <xdr:rowOff>44824</xdr:rowOff>
    </xdr:from>
    <xdr:to>
      <xdr:col>3</xdr:col>
      <xdr:colOff>918885</xdr:colOff>
      <xdr:row>106</xdr:row>
      <xdr:rowOff>495719</xdr:rowOff>
    </xdr:to>
    <xdr:pic>
      <xdr:nvPicPr>
        <xdr:cNvPr id="1256" name="Kép 1255" descr="Füles kenyereskosár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2" y="54348530"/>
          <a:ext cx="784412" cy="45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156885</xdr:colOff>
      <xdr:row>107</xdr:row>
      <xdr:rowOff>33618</xdr:rowOff>
    </xdr:from>
    <xdr:to>
      <xdr:col>3</xdr:col>
      <xdr:colOff>806823</xdr:colOff>
      <xdr:row>107</xdr:row>
      <xdr:rowOff>503687</xdr:rowOff>
    </xdr:to>
    <xdr:pic>
      <xdr:nvPicPr>
        <xdr:cNvPr id="1258" name="Kép 1257" descr="Kenyereskosár - ovális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3944" y="54864000"/>
          <a:ext cx="649938" cy="47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291356</xdr:colOff>
      <xdr:row>108</xdr:row>
      <xdr:rowOff>44824</xdr:rowOff>
    </xdr:from>
    <xdr:to>
      <xdr:col>3</xdr:col>
      <xdr:colOff>728402</xdr:colOff>
      <xdr:row>108</xdr:row>
      <xdr:rowOff>493059</xdr:rowOff>
    </xdr:to>
    <xdr:pic>
      <xdr:nvPicPr>
        <xdr:cNvPr id="1260" name="Kép 1259" descr="Játéktartó kosár - kerek I.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415" y="55401883"/>
          <a:ext cx="437046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280150</xdr:colOff>
      <xdr:row>109</xdr:row>
      <xdr:rowOff>33618</xdr:rowOff>
    </xdr:from>
    <xdr:to>
      <xdr:col>3</xdr:col>
      <xdr:colOff>717179</xdr:colOff>
      <xdr:row>109</xdr:row>
      <xdr:rowOff>455919</xdr:rowOff>
    </xdr:to>
    <xdr:pic>
      <xdr:nvPicPr>
        <xdr:cNvPr id="1262" name="Kép 1261" descr="Hagymáskosár I.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9" y="55917353"/>
          <a:ext cx="437029" cy="422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246532</xdr:colOff>
      <xdr:row>110</xdr:row>
      <xdr:rowOff>22412</xdr:rowOff>
    </xdr:from>
    <xdr:to>
      <xdr:col>3</xdr:col>
      <xdr:colOff>795593</xdr:colOff>
      <xdr:row>110</xdr:row>
      <xdr:rowOff>515471</xdr:rowOff>
    </xdr:to>
    <xdr:pic>
      <xdr:nvPicPr>
        <xdr:cNvPr id="1264" name="Kép 1263" descr="Pereceskosár,kerek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1" y="56432824"/>
          <a:ext cx="549061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354389</xdr:colOff>
      <xdr:row>111</xdr:row>
      <xdr:rowOff>11207</xdr:rowOff>
    </xdr:from>
    <xdr:to>
      <xdr:col>3</xdr:col>
      <xdr:colOff>717174</xdr:colOff>
      <xdr:row>111</xdr:row>
      <xdr:rowOff>504265</xdr:rowOff>
    </xdr:to>
    <xdr:pic>
      <xdr:nvPicPr>
        <xdr:cNvPr id="1265" name="Kép 1264" descr="Ceruzáskosár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448" y="56948295"/>
          <a:ext cx="362785" cy="493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212913</xdr:colOff>
      <xdr:row>227</xdr:row>
      <xdr:rowOff>54945</xdr:rowOff>
    </xdr:from>
    <xdr:to>
      <xdr:col>3</xdr:col>
      <xdr:colOff>935769</xdr:colOff>
      <xdr:row>227</xdr:row>
      <xdr:rowOff>515470</xdr:rowOff>
    </xdr:to>
    <xdr:pic>
      <xdr:nvPicPr>
        <xdr:cNvPr id="1267" name="irc_mi" descr="Képtalálat a következőre: „samsung 40j5100 40 inch full hd led tv”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7" b="23301"/>
        <a:stretch/>
      </xdr:blipFill>
      <xdr:spPr bwMode="auto">
        <a:xfrm>
          <a:off x="9849972" y="70764063"/>
          <a:ext cx="722856" cy="46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121</xdr:row>
      <xdr:rowOff>56029</xdr:rowOff>
    </xdr:from>
    <xdr:to>
      <xdr:col>3</xdr:col>
      <xdr:colOff>870549</xdr:colOff>
      <xdr:row>121</xdr:row>
      <xdr:rowOff>437030</xdr:rowOff>
    </xdr:to>
    <xdr:pic>
      <xdr:nvPicPr>
        <xdr:cNvPr id="1269" name="det_img_32512589ceace4ee04_2654" descr="Építőkocka (9 cm-es, színes)">
          <a:hlinkClick xmlns:r="http://schemas.openxmlformats.org/officeDocument/2006/relationships" r:id="rId185" tooltip="Építőkocka (9 cm-es, színes)"/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00" b="10400"/>
        <a:stretch/>
      </xdr:blipFill>
      <xdr:spPr bwMode="auto">
        <a:xfrm>
          <a:off x="10018059" y="61430647"/>
          <a:ext cx="489549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122</xdr:row>
      <xdr:rowOff>89647</xdr:rowOff>
    </xdr:from>
    <xdr:to>
      <xdr:col>3</xdr:col>
      <xdr:colOff>874394</xdr:colOff>
      <xdr:row>122</xdr:row>
      <xdr:rowOff>515471</xdr:rowOff>
    </xdr:to>
    <xdr:pic>
      <xdr:nvPicPr>
        <xdr:cNvPr id="147" name="Kép 146" descr="Fa kockák 2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76" b="19513"/>
        <a:stretch/>
      </xdr:blipFill>
      <xdr:spPr bwMode="auto">
        <a:xfrm>
          <a:off x="9950824" y="62013353"/>
          <a:ext cx="560629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123</xdr:row>
      <xdr:rowOff>112059</xdr:rowOff>
    </xdr:from>
    <xdr:to>
      <xdr:col>3</xdr:col>
      <xdr:colOff>840441</xdr:colOff>
      <xdr:row>123</xdr:row>
      <xdr:rowOff>496623</xdr:rowOff>
    </xdr:to>
    <xdr:pic>
      <xdr:nvPicPr>
        <xdr:cNvPr id="149" name="Kép 148" descr="Mega habszivacs kockák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29" b="20528"/>
        <a:stretch/>
      </xdr:blipFill>
      <xdr:spPr bwMode="auto">
        <a:xfrm>
          <a:off x="9950824" y="62584853"/>
          <a:ext cx="526676" cy="384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145676</xdr:colOff>
      <xdr:row>195</xdr:row>
      <xdr:rowOff>44824</xdr:rowOff>
    </xdr:from>
    <xdr:to>
      <xdr:col>3</xdr:col>
      <xdr:colOff>840702</xdr:colOff>
      <xdr:row>195</xdr:row>
      <xdr:rowOff>470648</xdr:rowOff>
    </xdr:to>
    <xdr:pic>
      <xdr:nvPicPr>
        <xdr:cNvPr id="151" name="Kép 150" descr="Nagy mágneses mozaik 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26" b="25600"/>
        <a:stretch/>
      </xdr:blipFill>
      <xdr:spPr bwMode="auto">
        <a:xfrm>
          <a:off x="9782735" y="68557589"/>
          <a:ext cx="695026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120</xdr:row>
      <xdr:rowOff>112060</xdr:rowOff>
    </xdr:from>
    <xdr:to>
      <xdr:col>3</xdr:col>
      <xdr:colOff>918882</xdr:colOff>
      <xdr:row>120</xdr:row>
      <xdr:rowOff>460098</xdr:rowOff>
    </xdr:to>
    <xdr:pic>
      <xdr:nvPicPr>
        <xdr:cNvPr id="154" name="det_img_33693589d8f81533d6_7032" descr="Vonatkészlet (130 db-os)">
          <a:hlinkClick xmlns:r="http://schemas.openxmlformats.org/officeDocument/2006/relationships" r:id="rId193" tooltip="Vonatkészlet (130 db-os)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41" b="23394"/>
        <a:stretch/>
      </xdr:blipFill>
      <xdr:spPr bwMode="auto">
        <a:xfrm>
          <a:off x="9861177" y="60937589"/>
          <a:ext cx="694764" cy="348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395986</xdr:colOff>
      <xdr:row>178</xdr:row>
      <xdr:rowOff>40821</xdr:rowOff>
    </xdr:from>
    <xdr:to>
      <xdr:col>3</xdr:col>
      <xdr:colOff>862851</xdr:colOff>
      <xdr:row>178</xdr:row>
      <xdr:rowOff>504265</xdr:rowOff>
    </xdr:to>
    <xdr:pic>
      <xdr:nvPicPr>
        <xdr:cNvPr id="161" name="det_img_35700589d965781e0c_9997" descr="Játék taxi (W)">
          <a:hlinkClick xmlns:r="http://schemas.openxmlformats.org/officeDocument/2006/relationships" r:id="rId195" tooltip="Játék taxi (W)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9700" y="99944464"/>
          <a:ext cx="466865" cy="46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179</xdr:row>
      <xdr:rowOff>78441</xdr:rowOff>
    </xdr:from>
    <xdr:to>
      <xdr:col>3</xdr:col>
      <xdr:colOff>862853</xdr:colOff>
      <xdr:row>179</xdr:row>
      <xdr:rowOff>485109</xdr:rowOff>
    </xdr:to>
    <xdr:pic>
      <xdr:nvPicPr>
        <xdr:cNvPr id="163" name="det_img_35673589d977c7b692_9970" descr="Játék mentőautó (W)">
          <a:hlinkClick xmlns:r="http://schemas.openxmlformats.org/officeDocument/2006/relationships" r:id="rId197" tooltip="Játék mentőautó (W)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" t="6873" r="-505" b="8108"/>
        <a:stretch/>
      </xdr:blipFill>
      <xdr:spPr bwMode="auto">
        <a:xfrm>
          <a:off x="10018059" y="65845765"/>
          <a:ext cx="481853" cy="40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367392</xdr:colOff>
      <xdr:row>180</xdr:row>
      <xdr:rowOff>67236</xdr:rowOff>
    </xdr:from>
    <xdr:to>
      <xdr:col>3</xdr:col>
      <xdr:colOff>820679</xdr:colOff>
      <xdr:row>180</xdr:row>
      <xdr:rowOff>526150</xdr:rowOff>
    </xdr:to>
    <xdr:pic>
      <xdr:nvPicPr>
        <xdr:cNvPr id="165" name="det_img_35672589d98feac454_9969_mini" descr="Játék rendőrautó (W)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1106" y="101086665"/>
          <a:ext cx="453287" cy="45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181</xdr:row>
      <xdr:rowOff>56030</xdr:rowOff>
    </xdr:from>
    <xdr:to>
      <xdr:col>3</xdr:col>
      <xdr:colOff>709197</xdr:colOff>
      <xdr:row>181</xdr:row>
      <xdr:rowOff>493060</xdr:rowOff>
    </xdr:to>
    <xdr:pic>
      <xdr:nvPicPr>
        <xdr:cNvPr id="168" name="det_img_35321589d99a6c9464_8802" descr="Szétszedhető autó kicsi (4 db együtt)">
          <a:hlinkClick xmlns:r="http://schemas.openxmlformats.org/officeDocument/2006/relationships" r:id="rId200" tooltip="Szétszedhető autó kicsi (4 db együtt)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66921530"/>
          <a:ext cx="440256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313768</xdr:colOff>
      <xdr:row>160</xdr:row>
      <xdr:rowOff>56031</xdr:rowOff>
    </xdr:from>
    <xdr:to>
      <xdr:col>3</xdr:col>
      <xdr:colOff>750797</xdr:colOff>
      <xdr:row>160</xdr:row>
      <xdr:rowOff>489857</xdr:rowOff>
    </xdr:to>
    <xdr:pic>
      <xdr:nvPicPr>
        <xdr:cNvPr id="170" name="det_img_35335589d9e4445f10_8865" descr="Játék edénykészlet 11 db-os (piros)">
          <a:hlinkClick xmlns:r="http://schemas.openxmlformats.org/officeDocument/2006/relationships" r:id="rId202" tooltip="Játék edénykészlet 11 db-os (piros)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7" y="64725178"/>
          <a:ext cx="437029" cy="4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146</xdr:row>
      <xdr:rowOff>44824</xdr:rowOff>
    </xdr:from>
    <xdr:to>
      <xdr:col>3</xdr:col>
      <xdr:colOff>851647</xdr:colOff>
      <xdr:row>146</xdr:row>
      <xdr:rowOff>522997</xdr:rowOff>
    </xdr:to>
    <xdr:pic>
      <xdr:nvPicPr>
        <xdr:cNvPr id="173" name="Kép 172" descr="Csecsemő baba - fiú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3" y="63615795"/>
          <a:ext cx="672353" cy="47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147</xdr:row>
      <xdr:rowOff>44824</xdr:rowOff>
    </xdr:from>
    <xdr:to>
      <xdr:col>3</xdr:col>
      <xdr:colOff>918882</xdr:colOff>
      <xdr:row>147</xdr:row>
      <xdr:rowOff>499216</xdr:rowOff>
    </xdr:to>
    <xdr:pic>
      <xdr:nvPicPr>
        <xdr:cNvPr id="176" name="Kép 175" descr="Csecsemő baba - lány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324" y="64164883"/>
          <a:ext cx="795617" cy="45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280148</xdr:colOff>
      <xdr:row>190</xdr:row>
      <xdr:rowOff>56030</xdr:rowOff>
    </xdr:from>
    <xdr:to>
      <xdr:col>3</xdr:col>
      <xdr:colOff>829664</xdr:colOff>
      <xdr:row>190</xdr:row>
      <xdr:rowOff>493060</xdr:rowOff>
    </xdr:to>
    <xdr:pic>
      <xdr:nvPicPr>
        <xdr:cNvPr id="162" name="Kép 161" descr="Egészséges Élelmiszerek - Memóriajáték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7" y="70216059"/>
          <a:ext cx="549516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302562</xdr:colOff>
      <xdr:row>191</xdr:row>
      <xdr:rowOff>33618</xdr:rowOff>
    </xdr:from>
    <xdr:to>
      <xdr:col>3</xdr:col>
      <xdr:colOff>762003</xdr:colOff>
      <xdr:row>191</xdr:row>
      <xdr:rowOff>523745</xdr:rowOff>
    </xdr:to>
    <xdr:pic>
      <xdr:nvPicPr>
        <xdr:cNvPr id="166" name="Kép 165" descr="Memória - Állatos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21" y="70742736"/>
          <a:ext cx="459441" cy="490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198</xdr:row>
      <xdr:rowOff>56030</xdr:rowOff>
    </xdr:from>
    <xdr:to>
      <xdr:col>3</xdr:col>
      <xdr:colOff>953912</xdr:colOff>
      <xdr:row>198</xdr:row>
      <xdr:rowOff>504265</xdr:rowOff>
    </xdr:to>
    <xdr:pic>
      <xdr:nvPicPr>
        <xdr:cNvPr id="172" name="Kép 171" descr="Formadominó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72961501"/>
          <a:ext cx="684971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199</xdr:row>
      <xdr:rowOff>44824</xdr:rowOff>
    </xdr:from>
    <xdr:to>
      <xdr:col>3</xdr:col>
      <xdr:colOff>914268</xdr:colOff>
      <xdr:row>199</xdr:row>
      <xdr:rowOff>526677</xdr:rowOff>
    </xdr:to>
    <xdr:pic>
      <xdr:nvPicPr>
        <xdr:cNvPr id="175" name="Kép 174" descr="Jáművek - Memória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2" y="73499383"/>
          <a:ext cx="488445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336177</xdr:colOff>
      <xdr:row>196</xdr:row>
      <xdr:rowOff>67236</xdr:rowOff>
    </xdr:from>
    <xdr:to>
      <xdr:col>3</xdr:col>
      <xdr:colOff>874059</xdr:colOff>
      <xdr:row>196</xdr:row>
      <xdr:rowOff>489369</xdr:rowOff>
    </xdr:to>
    <xdr:pic>
      <xdr:nvPicPr>
        <xdr:cNvPr id="178" name="Kép 177" descr="Formadominó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6" y="71874530"/>
          <a:ext cx="537882" cy="42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437030</xdr:colOff>
      <xdr:row>197</xdr:row>
      <xdr:rowOff>33619</xdr:rowOff>
    </xdr:from>
    <xdr:to>
      <xdr:col>3</xdr:col>
      <xdr:colOff>764878</xdr:colOff>
      <xdr:row>197</xdr:row>
      <xdr:rowOff>470649</xdr:rowOff>
    </xdr:to>
    <xdr:pic>
      <xdr:nvPicPr>
        <xdr:cNvPr id="180" name="Kép 179" descr="Járművek Domino 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9" y="72390001"/>
          <a:ext cx="327848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268942</xdr:colOff>
      <xdr:row>192</xdr:row>
      <xdr:rowOff>67235</xdr:rowOff>
    </xdr:from>
    <xdr:to>
      <xdr:col>3</xdr:col>
      <xdr:colOff>797604</xdr:colOff>
      <xdr:row>192</xdr:row>
      <xdr:rowOff>515470</xdr:rowOff>
    </xdr:to>
    <xdr:pic>
      <xdr:nvPicPr>
        <xdr:cNvPr id="182" name="Kép 181" descr="Cumulo - Vonalvezetés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1" y="71325441"/>
          <a:ext cx="528662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302560</xdr:colOff>
      <xdr:row>193</xdr:row>
      <xdr:rowOff>33618</xdr:rowOff>
    </xdr:from>
    <xdr:to>
      <xdr:col>3</xdr:col>
      <xdr:colOff>784413</xdr:colOff>
      <xdr:row>193</xdr:row>
      <xdr:rowOff>522600</xdr:rowOff>
    </xdr:to>
    <xdr:pic>
      <xdr:nvPicPr>
        <xdr:cNvPr id="184" name="Kép 183" descr="Szabályjáték - Aranyalma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19" y="72939089"/>
          <a:ext cx="481853" cy="48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218959</xdr:colOff>
      <xdr:row>172</xdr:row>
      <xdr:rowOff>134470</xdr:rowOff>
    </xdr:from>
    <xdr:ext cx="711129" cy="549089"/>
    <xdr:pic>
      <xdr:nvPicPr>
        <xdr:cNvPr id="169" name="Kép 168" descr="Orvosi táska 1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0" b="19175"/>
        <a:stretch/>
      </xdr:blipFill>
      <xdr:spPr bwMode="auto">
        <a:xfrm>
          <a:off x="10337871" y="95642205"/>
          <a:ext cx="711129" cy="54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358592</xdr:colOff>
      <xdr:row>194</xdr:row>
      <xdr:rowOff>22412</xdr:rowOff>
    </xdr:from>
    <xdr:to>
      <xdr:col>3</xdr:col>
      <xdr:colOff>851651</xdr:colOff>
      <xdr:row>194</xdr:row>
      <xdr:rowOff>512117</xdr:rowOff>
    </xdr:to>
    <xdr:pic>
      <xdr:nvPicPr>
        <xdr:cNvPr id="171" name="Kép 170" descr="Találd meg a cicát! - Térlátás fejlesztő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77869677"/>
          <a:ext cx="493059" cy="48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381000</xdr:colOff>
      <xdr:row>182</xdr:row>
      <xdr:rowOff>78442</xdr:rowOff>
    </xdr:from>
    <xdr:ext cx="448235" cy="444950"/>
    <xdr:pic>
      <xdr:nvPicPr>
        <xdr:cNvPr id="181" name="det_img_35107589d918927798_8058" descr="Garázs daruval">
          <a:hlinkClick xmlns:r="http://schemas.openxmlformats.org/officeDocument/2006/relationships" r:id="rId228" tooltip="Garázs daruval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59" y="85063854"/>
          <a:ext cx="448235" cy="44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403413</xdr:colOff>
      <xdr:row>183</xdr:row>
      <xdr:rowOff>56030</xdr:rowOff>
    </xdr:from>
    <xdr:ext cx="470646" cy="467197"/>
    <xdr:pic>
      <xdr:nvPicPr>
        <xdr:cNvPr id="183" name="det_img_34096589d9375744d9_5416" descr="Garázs (1 emeletes)">
          <a:hlinkClick xmlns:r="http://schemas.openxmlformats.org/officeDocument/2006/relationships" r:id="rId230" tooltip="Garázs (1 emeletes)"/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2" y="85590530"/>
          <a:ext cx="470646" cy="46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414616</xdr:colOff>
      <xdr:row>130</xdr:row>
      <xdr:rowOff>67235</xdr:rowOff>
    </xdr:from>
    <xdr:to>
      <xdr:col>3</xdr:col>
      <xdr:colOff>739588</xdr:colOff>
      <xdr:row>130</xdr:row>
      <xdr:rowOff>520767</xdr:rowOff>
    </xdr:to>
    <xdr:pic>
      <xdr:nvPicPr>
        <xdr:cNvPr id="186" name="Kép 185" descr="Bábszínház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" t="12453" r="6461" b="8469"/>
        <a:stretch/>
      </xdr:blipFill>
      <xdr:spPr bwMode="auto">
        <a:xfrm>
          <a:off x="10051675" y="63638206"/>
          <a:ext cx="324972" cy="453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347386</xdr:colOff>
      <xdr:row>131</xdr:row>
      <xdr:rowOff>33618</xdr:rowOff>
    </xdr:from>
    <xdr:to>
      <xdr:col>3</xdr:col>
      <xdr:colOff>811837</xdr:colOff>
      <xdr:row>131</xdr:row>
      <xdr:rowOff>515471</xdr:rowOff>
    </xdr:to>
    <xdr:pic>
      <xdr:nvPicPr>
        <xdr:cNvPr id="188" name="Kép 187" descr="Bábtartó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5" y="64153677"/>
          <a:ext cx="46445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89649</xdr:colOff>
      <xdr:row>133</xdr:row>
      <xdr:rowOff>33618</xdr:rowOff>
    </xdr:from>
    <xdr:to>
      <xdr:col>3</xdr:col>
      <xdr:colOff>1019737</xdr:colOff>
      <xdr:row>133</xdr:row>
      <xdr:rowOff>517163</xdr:rowOff>
    </xdr:to>
    <xdr:pic>
      <xdr:nvPicPr>
        <xdr:cNvPr id="190" name="Kép 189" descr="Bábkészlet&lt;br&gt;A kiskakas gyémánt félkrajcárja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6708" y="65251853"/>
          <a:ext cx="930088" cy="48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134472</xdr:colOff>
      <xdr:row>134</xdr:row>
      <xdr:rowOff>44824</xdr:rowOff>
    </xdr:from>
    <xdr:to>
      <xdr:col>3</xdr:col>
      <xdr:colOff>906603</xdr:colOff>
      <xdr:row>134</xdr:row>
      <xdr:rowOff>481853</xdr:rowOff>
    </xdr:to>
    <xdr:pic>
      <xdr:nvPicPr>
        <xdr:cNvPr id="192" name="Kép 191" descr="Bábkészlet&lt;br&gt;A só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1" y="65812148"/>
          <a:ext cx="772131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224120</xdr:colOff>
      <xdr:row>136</xdr:row>
      <xdr:rowOff>33618</xdr:rowOff>
    </xdr:from>
    <xdr:to>
      <xdr:col>3</xdr:col>
      <xdr:colOff>874061</xdr:colOff>
      <xdr:row>136</xdr:row>
      <xdr:rowOff>505501</xdr:rowOff>
    </xdr:to>
    <xdr:pic>
      <xdr:nvPicPr>
        <xdr:cNvPr id="195" name="Kép 194" descr="Bábkészlet&lt;br&gt;A gomba alatt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79" y="66899118"/>
          <a:ext cx="649941" cy="471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67237</xdr:colOff>
      <xdr:row>132</xdr:row>
      <xdr:rowOff>44825</xdr:rowOff>
    </xdr:from>
    <xdr:to>
      <xdr:col>3</xdr:col>
      <xdr:colOff>1008531</xdr:colOff>
      <xdr:row>132</xdr:row>
      <xdr:rowOff>483557</xdr:rowOff>
    </xdr:to>
    <xdr:pic>
      <xdr:nvPicPr>
        <xdr:cNvPr id="197" name="Kép 196" descr="Bábkészlet&lt;br&gt;A három nyúl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4296" y="64713972"/>
          <a:ext cx="941294" cy="438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224121</xdr:colOff>
      <xdr:row>135</xdr:row>
      <xdr:rowOff>56030</xdr:rowOff>
    </xdr:from>
    <xdr:to>
      <xdr:col>3</xdr:col>
      <xdr:colOff>818033</xdr:colOff>
      <xdr:row>135</xdr:row>
      <xdr:rowOff>504466</xdr:rowOff>
    </xdr:to>
    <xdr:pic>
      <xdr:nvPicPr>
        <xdr:cNvPr id="199" name="Kép 198" descr="Bábkészlet&lt;br&gt;Népmesék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0" y="66372442"/>
          <a:ext cx="593912" cy="448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257738</xdr:colOff>
      <xdr:row>137</xdr:row>
      <xdr:rowOff>22413</xdr:rowOff>
    </xdr:from>
    <xdr:to>
      <xdr:col>3</xdr:col>
      <xdr:colOff>864205</xdr:colOff>
      <xdr:row>137</xdr:row>
      <xdr:rowOff>526677</xdr:rowOff>
    </xdr:to>
    <xdr:pic>
      <xdr:nvPicPr>
        <xdr:cNvPr id="201" name="Kép 200" descr="Ujjbábkészlet&lt;br&gt;Kismalac és a farkasok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4797" y="67437001"/>
          <a:ext cx="606467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268944</xdr:colOff>
      <xdr:row>138</xdr:row>
      <xdr:rowOff>33618</xdr:rowOff>
    </xdr:from>
    <xdr:to>
      <xdr:col>3</xdr:col>
      <xdr:colOff>874059</xdr:colOff>
      <xdr:row>138</xdr:row>
      <xdr:rowOff>515549</xdr:rowOff>
    </xdr:to>
    <xdr:pic>
      <xdr:nvPicPr>
        <xdr:cNvPr id="203" name="Kép 202" descr="Ujjbábkészlet&lt;br&gt;A három pillangó">
          <a:hlinkClick xmlns:r="http://schemas.openxmlformats.org/officeDocument/2006/relationships" r:id="rId248"/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3" y="67997294"/>
          <a:ext cx="605115" cy="481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324974</xdr:colOff>
      <xdr:row>139</xdr:row>
      <xdr:rowOff>100854</xdr:rowOff>
    </xdr:from>
    <xdr:to>
      <xdr:col>3</xdr:col>
      <xdr:colOff>918289</xdr:colOff>
      <xdr:row>139</xdr:row>
      <xdr:rowOff>504265</xdr:rowOff>
    </xdr:to>
    <xdr:pic>
      <xdr:nvPicPr>
        <xdr:cNvPr id="205" name="Kép 204" descr="Az aranytarajos kiskakas">
          <a:hlinkClick xmlns:r="http://schemas.openxmlformats.org/officeDocument/2006/relationships" r:id="rId250"/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3" y="68613619"/>
          <a:ext cx="593315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437035</xdr:colOff>
      <xdr:row>142</xdr:row>
      <xdr:rowOff>33618</xdr:rowOff>
    </xdr:from>
    <xdr:to>
      <xdr:col>3</xdr:col>
      <xdr:colOff>829241</xdr:colOff>
      <xdr:row>142</xdr:row>
      <xdr:rowOff>517585</xdr:rowOff>
    </xdr:to>
    <xdr:pic>
      <xdr:nvPicPr>
        <xdr:cNvPr id="208" name="Kép 207" descr="Cica&lt;br&gt;kesztyűbáb felnőtt kézre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94" y="69644559"/>
          <a:ext cx="392206" cy="483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358588</xdr:colOff>
      <xdr:row>144</xdr:row>
      <xdr:rowOff>56029</xdr:rowOff>
    </xdr:from>
    <xdr:to>
      <xdr:col>3</xdr:col>
      <xdr:colOff>806824</xdr:colOff>
      <xdr:row>144</xdr:row>
      <xdr:rowOff>463823</xdr:rowOff>
    </xdr:to>
    <xdr:pic>
      <xdr:nvPicPr>
        <xdr:cNvPr id="209" name="Kép 208" descr="Gömböc&lt;br&gt;kesztyűbáb felnőtt kézre">
          <a:hlinkClick xmlns:r="http://schemas.openxmlformats.org/officeDocument/2006/relationships" r:id="rId254"/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4" t="12453" r="17032" b="12203"/>
        <a:stretch/>
      </xdr:blipFill>
      <xdr:spPr bwMode="auto">
        <a:xfrm>
          <a:off x="9995647" y="70765147"/>
          <a:ext cx="448236" cy="40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324971</xdr:colOff>
      <xdr:row>145</xdr:row>
      <xdr:rowOff>33619</xdr:rowOff>
    </xdr:from>
    <xdr:to>
      <xdr:col>3</xdr:col>
      <xdr:colOff>773207</xdr:colOff>
      <xdr:row>145</xdr:row>
      <xdr:rowOff>525668</xdr:rowOff>
    </xdr:to>
    <xdr:pic>
      <xdr:nvPicPr>
        <xdr:cNvPr id="211" name="Kép 210" descr="Kastély &lt;br&gt;kesztyűbáb felnőtt kézre">
          <a:hlinkClick xmlns:r="http://schemas.openxmlformats.org/officeDocument/2006/relationships" r:id="rId256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0" y="71291825"/>
          <a:ext cx="448236" cy="49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403416</xdr:colOff>
      <xdr:row>143</xdr:row>
      <xdr:rowOff>33618</xdr:rowOff>
    </xdr:from>
    <xdr:to>
      <xdr:col>3</xdr:col>
      <xdr:colOff>745453</xdr:colOff>
      <xdr:row>143</xdr:row>
      <xdr:rowOff>515471</xdr:rowOff>
    </xdr:to>
    <xdr:pic>
      <xdr:nvPicPr>
        <xdr:cNvPr id="213" name="Kép 212" descr="Kutya&lt;br&gt;kesztyűbáb felnőtt kézre">
          <a:hlinkClick xmlns:r="http://schemas.openxmlformats.org/officeDocument/2006/relationships" r:id="rId258"/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70193647"/>
          <a:ext cx="342037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425828</xdr:colOff>
      <xdr:row>140</xdr:row>
      <xdr:rowOff>33618</xdr:rowOff>
    </xdr:from>
    <xdr:to>
      <xdr:col>3</xdr:col>
      <xdr:colOff>803569</xdr:colOff>
      <xdr:row>140</xdr:row>
      <xdr:rowOff>515471</xdr:rowOff>
    </xdr:to>
    <xdr:pic>
      <xdr:nvPicPr>
        <xdr:cNvPr id="215" name="Kép 214" descr="Kisfiú&lt;br&gt;kesztyűbáb felnőtt kézre">
          <a:hlinkClick xmlns:r="http://schemas.openxmlformats.org/officeDocument/2006/relationships" r:id="rId260"/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7" y="69095471"/>
          <a:ext cx="37774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403416</xdr:colOff>
      <xdr:row>141</xdr:row>
      <xdr:rowOff>22412</xdr:rowOff>
    </xdr:from>
    <xdr:to>
      <xdr:col>3</xdr:col>
      <xdr:colOff>828085</xdr:colOff>
      <xdr:row>141</xdr:row>
      <xdr:rowOff>526677</xdr:rowOff>
    </xdr:to>
    <xdr:pic>
      <xdr:nvPicPr>
        <xdr:cNvPr id="217" name="Kép 216" descr="Kislány&lt;br&gt;kesztyűbáb felnőtt kézre">
          <a:hlinkClick xmlns:r="http://schemas.openxmlformats.org/officeDocument/2006/relationships" r:id="rId262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69633353"/>
          <a:ext cx="424669" cy="5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347382</xdr:colOff>
      <xdr:row>128</xdr:row>
      <xdr:rowOff>100854</xdr:rowOff>
    </xdr:from>
    <xdr:to>
      <xdr:col>3</xdr:col>
      <xdr:colOff>739588</xdr:colOff>
      <xdr:row>128</xdr:row>
      <xdr:rowOff>491556</xdr:rowOff>
    </xdr:to>
    <xdr:pic>
      <xdr:nvPicPr>
        <xdr:cNvPr id="219" name="Kép 218" descr="Lego: Alapelemek Deluxe - 650 alkatrésszel (6177)">
          <a:hlinkClick xmlns:r="http://schemas.openxmlformats.org/officeDocument/2006/relationships" r:id="rId264"/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1" y="63122736"/>
          <a:ext cx="392206" cy="39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212915</xdr:colOff>
      <xdr:row>156</xdr:row>
      <xdr:rowOff>44825</xdr:rowOff>
    </xdr:from>
    <xdr:to>
      <xdr:col>3</xdr:col>
      <xdr:colOff>952502</xdr:colOff>
      <xdr:row>156</xdr:row>
      <xdr:rowOff>508906</xdr:rowOff>
    </xdr:to>
    <xdr:pic>
      <xdr:nvPicPr>
        <xdr:cNvPr id="228" name="Kép 227" descr="Babaágy">
          <a:hlinkClick xmlns:r="http://schemas.openxmlformats.org/officeDocument/2006/relationships" r:id="rId266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9974" y="77343001"/>
          <a:ext cx="739587" cy="46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347384</xdr:colOff>
      <xdr:row>157</xdr:row>
      <xdr:rowOff>22411</xdr:rowOff>
    </xdr:from>
    <xdr:to>
      <xdr:col>3</xdr:col>
      <xdr:colOff>773054</xdr:colOff>
      <xdr:row>157</xdr:row>
      <xdr:rowOff>515470</xdr:rowOff>
    </xdr:to>
    <xdr:pic>
      <xdr:nvPicPr>
        <xdr:cNvPr id="229" name="Kép 228" descr="Ágynemű babaágyhoz">
          <a:hlinkClick xmlns:r="http://schemas.openxmlformats.org/officeDocument/2006/relationships" r:id="rId268"/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3" y="77869676"/>
          <a:ext cx="425670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235325</xdr:colOff>
      <xdr:row>148</xdr:row>
      <xdr:rowOff>11208</xdr:rowOff>
    </xdr:from>
    <xdr:to>
      <xdr:col>3</xdr:col>
      <xdr:colOff>666083</xdr:colOff>
      <xdr:row>148</xdr:row>
      <xdr:rowOff>515470</xdr:rowOff>
    </xdr:to>
    <xdr:pic>
      <xdr:nvPicPr>
        <xdr:cNvPr id="230" name="Kép 229" descr="http://miovodank.cdn4.shoprenter.hu/custom/miovodank/image/cache/w900h500wt1/product/FV_4010.jpg?lastmod=1474369808.1482236000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0" r="26419"/>
        <a:stretch/>
      </xdr:blipFill>
      <xdr:spPr bwMode="auto">
        <a:xfrm>
          <a:off x="9872384" y="75662120"/>
          <a:ext cx="430758" cy="504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289877</xdr:colOff>
      <xdr:row>149</xdr:row>
      <xdr:rowOff>57506</xdr:rowOff>
    </xdr:from>
    <xdr:to>
      <xdr:col>3</xdr:col>
      <xdr:colOff>850171</xdr:colOff>
      <xdr:row>149</xdr:row>
      <xdr:rowOff>435554</xdr:rowOff>
    </xdr:to>
    <xdr:pic>
      <xdr:nvPicPr>
        <xdr:cNvPr id="233" name="Kép 232" descr="Hálózsák">
          <a:hlinkClick xmlns:r="http://schemas.openxmlformats.org/officeDocument/2006/relationships" r:id="rId271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78"/>
        <a:stretch/>
      </xdr:blipFill>
      <xdr:spPr bwMode="auto">
        <a:xfrm rot="5400000">
          <a:off x="10018059" y="76166383"/>
          <a:ext cx="378048" cy="56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336176</xdr:colOff>
      <xdr:row>150</xdr:row>
      <xdr:rowOff>22412</xdr:rowOff>
    </xdr:from>
    <xdr:to>
      <xdr:col>3</xdr:col>
      <xdr:colOff>863551</xdr:colOff>
      <xdr:row>150</xdr:row>
      <xdr:rowOff>537883</xdr:rowOff>
    </xdr:to>
    <xdr:pic>
      <xdr:nvPicPr>
        <xdr:cNvPr id="235" name="Kép 234" descr="Babaruha - Tunikás együttes (lányos)">
          <a:hlinkClick xmlns:r="http://schemas.openxmlformats.org/officeDocument/2006/relationships" r:id="rId273"/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5" y="76771500"/>
          <a:ext cx="527375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152</xdr:row>
      <xdr:rowOff>22412</xdr:rowOff>
    </xdr:from>
    <xdr:to>
      <xdr:col>3</xdr:col>
      <xdr:colOff>795617</xdr:colOff>
      <xdr:row>152</xdr:row>
      <xdr:rowOff>496822</xdr:rowOff>
    </xdr:to>
    <xdr:pic>
      <xdr:nvPicPr>
        <xdr:cNvPr id="237" name="Kép 236" descr="Babaruha - Szőrmés kabát csizmával (fiús)">
          <a:hlinkClick xmlns:r="http://schemas.openxmlformats.org/officeDocument/2006/relationships" r:id="rId275"/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77320588"/>
          <a:ext cx="425823" cy="47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331306</xdr:colOff>
      <xdr:row>153</xdr:row>
      <xdr:rowOff>28222</xdr:rowOff>
    </xdr:from>
    <xdr:to>
      <xdr:col>3</xdr:col>
      <xdr:colOff>844826</xdr:colOff>
      <xdr:row>153</xdr:row>
      <xdr:rowOff>546154</xdr:rowOff>
    </xdr:to>
    <xdr:pic>
      <xdr:nvPicPr>
        <xdr:cNvPr id="239" name="Kép 238" descr="http://miovodank.cdn4.shoprenter.hu/custom/miovodank/image/cache/w900h500wt1/product/DO_0005.jpg?lastmod=1476782927.148223600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1" r="28119"/>
        <a:stretch/>
      </xdr:blipFill>
      <xdr:spPr bwMode="auto">
        <a:xfrm>
          <a:off x="10444371" y="84891831"/>
          <a:ext cx="513520" cy="517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302559</xdr:colOff>
      <xdr:row>155</xdr:row>
      <xdr:rowOff>44825</xdr:rowOff>
    </xdr:from>
    <xdr:to>
      <xdr:col>3</xdr:col>
      <xdr:colOff>952500</xdr:colOff>
      <xdr:row>155</xdr:row>
      <xdr:rowOff>525763</xdr:rowOff>
    </xdr:to>
    <xdr:pic>
      <xdr:nvPicPr>
        <xdr:cNvPr id="242" name="Kép 241" descr="Baba ágynemű garnitúra">
          <a:hlinkClick xmlns:r="http://schemas.openxmlformats.org/officeDocument/2006/relationships" r:id="rId278" tooltip="Baba ágynemű garnitúra"/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8" b="13134"/>
        <a:stretch/>
      </xdr:blipFill>
      <xdr:spPr bwMode="auto">
        <a:xfrm>
          <a:off x="9939618" y="78990266"/>
          <a:ext cx="649941" cy="48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141615</xdr:colOff>
      <xdr:row>161</xdr:row>
      <xdr:rowOff>19050</xdr:rowOff>
    </xdr:from>
    <xdr:to>
      <xdr:col>3</xdr:col>
      <xdr:colOff>795619</xdr:colOff>
      <xdr:row>161</xdr:row>
      <xdr:rowOff>496778</xdr:rowOff>
    </xdr:to>
    <xdr:pic>
      <xdr:nvPicPr>
        <xdr:cNvPr id="246" name="Kép 245" descr="http://miovodank.cdn4.shoprenter.hu/custom/miovodank/image/cache/w900h500wt1/product/FR_6263.jpg?lastmod=1474369808.1482236000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0" t="3549" r="13874"/>
        <a:stretch/>
      </xdr:blipFill>
      <xdr:spPr bwMode="auto">
        <a:xfrm>
          <a:off x="10257165" y="89315925"/>
          <a:ext cx="654004" cy="477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347383</xdr:colOff>
      <xdr:row>168</xdr:row>
      <xdr:rowOff>44825</xdr:rowOff>
    </xdr:from>
    <xdr:to>
      <xdr:col>3</xdr:col>
      <xdr:colOff>796004</xdr:colOff>
      <xdr:row>168</xdr:row>
      <xdr:rowOff>515472</xdr:rowOff>
    </xdr:to>
    <xdr:pic>
      <xdr:nvPicPr>
        <xdr:cNvPr id="248" name="Kép 247" descr="Lakóház bútorokkal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40" b="8015"/>
        <a:stretch/>
      </xdr:blipFill>
      <xdr:spPr bwMode="auto">
        <a:xfrm>
          <a:off x="9984442" y="81735707"/>
          <a:ext cx="448621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358592</xdr:colOff>
      <xdr:row>154</xdr:row>
      <xdr:rowOff>33618</xdr:rowOff>
    </xdr:from>
    <xdr:to>
      <xdr:col>3</xdr:col>
      <xdr:colOff>755941</xdr:colOff>
      <xdr:row>154</xdr:row>
      <xdr:rowOff>526677</xdr:rowOff>
    </xdr:to>
    <xdr:pic>
      <xdr:nvPicPr>
        <xdr:cNvPr id="250" name="Kép 249" descr="Fonott babakocsi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BEBA8EAE-BF5A-486C-A8C5-ECC9F3942E4B}">
              <a14:imgProps xmlns:a14="http://schemas.microsoft.com/office/drawing/2010/main">
                <a14:imgLayer r:embed="rId285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78429971"/>
          <a:ext cx="397349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246529</xdr:colOff>
      <xdr:row>169</xdr:row>
      <xdr:rowOff>100853</xdr:rowOff>
    </xdr:from>
    <xdr:to>
      <xdr:col>3</xdr:col>
      <xdr:colOff>930088</xdr:colOff>
      <xdr:row>169</xdr:row>
      <xdr:rowOff>465150</xdr:rowOff>
    </xdr:to>
    <xdr:pic>
      <xdr:nvPicPr>
        <xdr:cNvPr id="252" name="Kép 251" descr="Nagy élelmiszerkészlet">
          <a:hlinkClick xmlns:r="http://schemas.openxmlformats.org/officeDocument/2006/relationships" r:id="rId286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93" b="29659"/>
        <a:stretch/>
      </xdr:blipFill>
      <xdr:spPr bwMode="auto">
        <a:xfrm>
          <a:off x="9883588" y="82340824"/>
          <a:ext cx="683559" cy="364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246533</xdr:colOff>
      <xdr:row>164</xdr:row>
      <xdr:rowOff>22412</xdr:rowOff>
    </xdr:from>
    <xdr:to>
      <xdr:col>3</xdr:col>
      <xdr:colOff>850339</xdr:colOff>
      <xdr:row>164</xdr:row>
      <xdr:rowOff>515471</xdr:rowOff>
    </xdr:to>
    <xdr:pic>
      <xdr:nvPicPr>
        <xdr:cNvPr id="254" name="Kép 253" descr="[Színes kávéfőző]">
          <a:hlinkClick xmlns:r="http://schemas.openxmlformats.org/officeDocument/2006/relationships" r:id="rId288" tooltip="Színes kávéfőző"/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2" y="81713294"/>
          <a:ext cx="6038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381004</xdr:colOff>
      <xdr:row>165</xdr:row>
      <xdr:rowOff>22413</xdr:rowOff>
    </xdr:from>
    <xdr:to>
      <xdr:col>3</xdr:col>
      <xdr:colOff>787383</xdr:colOff>
      <xdr:row>165</xdr:row>
      <xdr:rowOff>526677</xdr:rowOff>
    </xdr:to>
    <xdr:pic>
      <xdr:nvPicPr>
        <xdr:cNvPr id="256" name="Kép 255" descr="Színes kézi mixer">
          <a:hlinkClick xmlns:r="http://schemas.openxmlformats.org/officeDocument/2006/relationships" r:id="rId290"/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63" y="82262384"/>
          <a:ext cx="406379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56030</xdr:colOff>
      <xdr:row>163</xdr:row>
      <xdr:rowOff>33616</xdr:rowOff>
    </xdr:from>
    <xdr:to>
      <xdr:col>3</xdr:col>
      <xdr:colOff>986118</xdr:colOff>
      <xdr:row>163</xdr:row>
      <xdr:rowOff>443433</xdr:rowOff>
    </xdr:to>
    <xdr:pic>
      <xdr:nvPicPr>
        <xdr:cNvPr id="258" name="Kép 257" descr="Teáskészlet tálcával">
          <a:hlinkClick xmlns:r="http://schemas.openxmlformats.org/officeDocument/2006/relationships" r:id="rId292"/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65" b="32026"/>
        <a:stretch/>
      </xdr:blipFill>
      <xdr:spPr bwMode="auto">
        <a:xfrm>
          <a:off x="9693089" y="81724498"/>
          <a:ext cx="930088" cy="40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224120</xdr:colOff>
      <xdr:row>171</xdr:row>
      <xdr:rowOff>100855</xdr:rowOff>
    </xdr:from>
    <xdr:to>
      <xdr:col>3</xdr:col>
      <xdr:colOff>748467</xdr:colOff>
      <xdr:row>171</xdr:row>
      <xdr:rowOff>493061</xdr:rowOff>
    </xdr:to>
    <xdr:pic>
      <xdr:nvPicPr>
        <xdr:cNvPr id="260" name="Kép 259" descr="Pénztárgép">
          <a:hlinkClick xmlns:r="http://schemas.openxmlformats.org/officeDocument/2006/relationships" r:id="rId294"/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79" y="85635355"/>
          <a:ext cx="524347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201708</xdr:colOff>
      <xdr:row>167</xdr:row>
      <xdr:rowOff>44824</xdr:rowOff>
    </xdr:from>
    <xdr:to>
      <xdr:col>3</xdr:col>
      <xdr:colOff>638737</xdr:colOff>
      <xdr:row>167</xdr:row>
      <xdr:rowOff>497259</xdr:rowOff>
    </xdr:to>
    <xdr:pic>
      <xdr:nvPicPr>
        <xdr:cNvPr id="262" name="Kép 261" descr="Kenyérpirító">
          <a:hlinkClick xmlns:r="http://schemas.openxmlformats.org/officeDocument/2006/relationships" r:id="rId296"/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7" y="83932059"/>
          <a:ext cx="437029" cy="45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235325</xdr:colOff>
      <xdr:row>162</xdr:row>
      <xdr:rowOff>44824</xdr:rowOff>
    </xdr:from>
    <xdr:to>
      <xdr:col>3</xdr:col>
      <xdr:colOff>838200</xdr:colOff>
      <xdr:row>162</xdr:row>
      <xdr:rowOff>532726</xdr:rowOff>
    </xdr:to>
    <xdr:pic>
      <xdr:nvPicPr>
        <xdr:cNvPr id="264" name="Kép 263" descr="http://miovodank.cdn4.shoprenter.hu/custom/miovodank/image/cache/w900h500wt1/product/FR_3000.jpg?lastmod=1474369808.1482236000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6" t="5206" r="17141"/>
        <a:stretch/>
      </xdr:blipFill>
      <xdr:spPr bwMode="auto">
        <a:xfrm>
          <a:off x="10350875" y="89894149"/>
          <a:ext cx="602875" cy="48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173</xdr:row>
      <xdr:rowOff>33617</xdr:rowOff>
    </xdr:from>
    <xdr:to>
      <xdr:col>3</xdr:col>
      <xdr:colOff>887302</xdr:colOff>
      <xdr:row>173</xdr:row>
      <xdr:rowOff>533578</xdr:rowOff>
    </xdr:to>
    <xdr:pic>
      <xdr:nvPicPr>
        <xdr:cNvPr id="266" name="Kép 265" descr="http://miovodank.cdn4.shoprenter.hu/custom/miovodank/image/cache/w900h500wt1/product/FR_6211.jpg?lastmod=1480087561.1482236000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60" t="5680" r="21453"/>
        <a:stretch/>
      </xdr:blipFill>
      <xdr:spPr bwMode="auto">
        <a:xfrm>
          <a:off x="10410826" y="96169442"/>
          <a:ext cx="592026" cy="499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174</xdr:row>
      <xdr:rowOff>44823</xdr:rowOff>
    </xdr:from>
    <xdr:to>
      <xdr:col>3</xdr:col>
      <xdr:colOff>747691</xdr:colOff>
      <xdr:row>174</xdr:row>
      <xdr:rowOff>515471</xdr:rowOff>
    </xdr:to>
    <xdr:pic>
      <xdr:nvPicPr>
        <xdr:cNvPr id="268" name="Kép 267" descr="http://miovodank.cdn4.shoprenter.hu/custom/miovodank/image/cache/w900h500wt1/product/MY_0317.jpg?lastmod=1474370002.1482236000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2" r="18056"/>
        <a:stretch/>
      </xdr:blipFill>
      <xdr:spPr bwMode="auto">
        <a:xfrm>
          <a:off x="9883587" y="88324764"/>
          <a:ext cx="501163" cy="47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369795</xdr:colOff>
      <xdr:row>204</xdr:row>
      <xdr:rowOff>44824</xdr:rowOff>
    </xdr:from>
    <xdr:ext cx="419652" cy="470648"/>
    <xdr:pic>
      <xdr:nvPicPr>
        <xdr:cNvPr id="272" name="Kép 271" descr="Pöttyös labda 22 cm-es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106444677"/>
          <a:ext cx="419652" cy="47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280147</xdr:colOff>
      <xdr:row>158</xdr:row>
      <xdr:rowOff>67236</xdr:rowOff>
    </xdr:from>
    <xdr:to>
      <xdr:col>3</xdr:col>
      <xdr:colOff>864418</xdr:colOff>
      <xdr:row>158</xdr:row>
      <xdr:rowOff>504265</xdr:rowOff>
    </xdr:to>
    <xdr:pic>
      <xdr:nvPicPr>
        <xdr:cNvPr id="274" name="Kép 273" descr="Babakád Szett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6" y="80659942"/>
          <a:ext cx="584271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369795</xdr:colOff>
      <xdr:row>151</xdr:row>
      <xdr:rowOff>22414</xdr:rowOff>
    </xdr:from>
    <xdr:to>
      <xdr:col>3</xdr:col>
      <xdr:colOff>941295</xdr:colOff>
      <xdr:row>151</xdr:row>
      <xdr:rowOff>500962</xdr:rowOff>
    </xdr:to>
    <xdr:pic>
      <xdr:nvPicPr>
        <xdr:cNvPr id="276" name="Kép 275" descr="Kékfestő Ruha (madeira betétes)">
          <a:hlinkClick xmlns:r="http://schemas.openxmlformats.org/officeDocument/2006/relationships" r:id="rId305"/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77320590"/>
          <a:ext cx="571500" cy="478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246532</xdr:colOff>
      <xdr:row>166</xdr:row>
      <xdr:rowOff>22413</xdr:rowOff>
    </xdr:from>
    <xdr:to>
      <xdr:col>3</xdr:col>
      <xdr:colOff>868259</xdr:colOff>
      <xdr:row>166</xdr:row>
      <xdr:rowOff>526677</xdr:rowOff>
    </xdr:to>
    <xdr:pic>
      <xdr:nvPicPr>
        <xdr:cNvPr id="278" name="Kép 277" descr="Mikrohullámú sűtő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1" y="85007825"/>
          <a:ext cx="621727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369795</xdr:colOff>
      <xdr:row>176</xdr:row>
      <xdr:rowOff>33617</xdr:rowOff>
    </xdr:from>
    <xdr:to>
      <xdr:col>3</xdr:col>
      <xdr:colOff>818030</xdr:colOff>
      <xdr:row>176</xdr:row>
      <xdr:rowOff>478803</xdr:rowOff>
    </xdr:to>
    <xdr:pic>
      <xdr:nvPicPr>
        <xdr:cNvPr id="281" name="Kép 280" descr="Vasalódeszka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89411735"/>
          <a:ext cx="448235" cy="44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392205</xdr:colOff>
      <xdr:row>177</xdr:row>
      <xdr:rowOff>11207</xdr:rowOff>
    </xdr:from>
    <xdr:to>
      <xdr:col>3</xdr:col>
      <xdr:colOff>851646</xdr:colOff>
      <xdr:row>177</xdr:row>
      <xdr:rowOff>467679</xdr:rowOff>
    </xdr:to>
    <xdr:pic>
      <xdr:nvPicPr>
        <xdr:cNvPr id="285" name="Kép 284" descr="Játék Vasaló - lila-fehér">
          <a:hlinkClick xmlns:r="http://schemas.openxmlformats.org/officeDocument/2006/relationships" r:id="rId311"/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4" y="89938413"/>
          <a:ext cx="459441" cy="456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184</xdr:row>
      <xdr:rowOff>44824</xdr:rowOff>
    </xdr:from>
    <xdr:to>
      <xdr:col>3</xdr:col>
      <xdr:colOff>798943</xdr:colOff>
      <xdr:row>184</xdr:row>
      <xdr:rowOff>526676</xdr:rowOff>
    </xdr:to>
    <xdr:pic>
      <xdr:nvPicPr>
        <xdr:cNvPr id="289" name="image38475" descr="Mercedes-Benz SL 65 AMG Black Series fém autómodell 1/64 - Mondo - vásárlás rendelés">
          <a:hlinkClick xmlns:r="http://schemas.openxmlformats.org/officeDocument/2006/relationships" r:id="rId313" tooltip="Mercedes-Benz SL 65 AMG Black Series fém autómodell 1/64 - Mondo"/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4" y="93815648"/>
          <a:ext cx="485178" cy="48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129</xdr:row>
      <xdr:rowOff>55474</xdr:rowOff>
    </xdr:from>
    <xdr:to>
      <xdr:col>3</xdr:col>
      <xdr:colOff>844366</xdr:colOff>
      <xdr:row>129</xdr:row>
      <xdr:rowOff>526677</xdr:rowOff>
    </xdr:to>
    <xdr:pic>
      <xdr:nvPicPr>
        <xdr:cNvPr id="291" name="Kép 290" descr="LEGO® City: Móka a parkban - City figuracsomag (60134)">
          <a:hlinkClick xmlns:r="http://schemas.openxmlformats.org/officeDocument/2006/relationships" r:id="rId315" tooltip="LEGO® City: Móka a parkban - City figuracsomag (60134)"/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706" y="71952415"/>
          <a:ext cx="474572" cy="47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358589</xdr:colOff>
      <xdr:row>175</xdr:row>
      <xdr:rowOff>123264</xdr:rowOff>
    </xdr:from>
    <xdr:to>
      <xdr:col>3</xdr:col>
      <xdr:colOff>1008529</xdr:colOff>
      <xdr:row>175</xdr:row>
      <xdr:rowOff>452784</xdr:rowOff>
    </xdr:to>
    <xdr:pic>
      <xdr:nvPicPr>
        <xdr:cNvPr id="292" name="Kép 291" descr="Kiegészítő&lt;br&gt;Ruhaszárító állvány - szárnyas">
          <a:hlinkClick xmlns:r="http://schemas.openxmlformats.org/officeDocument/2006/relationships" r:id="rId317"/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84"/>
        <a:stretch/>
      </xdr:blipFill>
      <xdr:spPr bwMode="auto">
        <a:xfrm>
          <a:off x="9995648" y="90050470"/>
          <a:ext cx="649940" cy="32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299357</xdr:colOff>
      <xdr:row>200</xdr:row>
      <xdr:rowOff>24196</xdr:rowOff>
    </xdr:from>
    <xdr:to>
      <xdr:col>3</xdr:col>
      <xdr:colOff>918882</xdr:colOff>
      <xdr:row>200</xdr:row>
      <xdr:rowOff>517049</xdr:rowOff>
    </xdr:to>
    <xdr:pic>
      <xdr:nvPicPr>
        <xdr:cNvPr id="294" name="Kép 293" descr="Évszakok Puzzle">
          <a:hlinkClick xmlns:r="http://schemas.openxmlformats.org/officeDocument/2006/relationships" r:id="rId319"/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3071" y="112201482"/>
          <a:ext cx="619525" cy="49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324972</xdr:colOff>
      <xdr:row>201</xdr:row>
      <xdr:rowOff>44823</xdr:rowOff>
    </xdr:from>
    <xdr:to>
      <xdr:col>3</xdr:col>
      <xdr:colOff>896472</xdr:colOff>
      <xdr:row>201</xdr:row>
      <xdr:rowOff>499337</xdr:rowOff>
    </xdr:to>
    <xdr:pic>
      <xdr:nvPicPr>
        <xdr:cNvPr id="295" name="Kép 294" descr="Mókás állatok farmja - Puzzle ">
          <a:hlinkClick xmlns:r="http://schemas.openxmlformats.org/officeDocument/2006/relationships" r:id="rId321"/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1" y="104248323"/>
          <a:ext cx="571500" cy="45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201709</xdr:colOff>
      <xdr:row>202</xdr:row>
      <xdr:rowOff>33619</xdr:rowOff>
    </xdr:from>
    <xdr:to>
      <xdr:col>3</xdr:col>
      <xdr:colOff>952503</xdr:colOff>
      <xdr:row>202</xdr:row>
      <xdr:rowOff>520219</xdr:rowOff>
    </xdr:to>
    <xdr:pic>
      <xdr:nvPicPr>
        <xdr:cNvPr id="297" name="Kép 296" descr="Vidám járművek - Párosító ">
          <a:hlinkClick xmlns:r="http://schemas.openxmlformats.org/officeDocument/2006/relationships" r:id="rId323"/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8" y="104786207"/>
          <a:ext cx="750794" cy="48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185</xdr:row>
      <xdr:rowOff>22411</xdr:rowOff>
    </xdr:from>
    <xdr:to>
      <xdr:col>3</xdr:col>
      <xdr:colOff>743213</xdr:colOff>
      <xdr:row>185</xdr:row>
      <xdr:rowOff>537882</xdr:rowOff>
    </xdr:to>
    <xdr:pic>
      <xdr:nvPicPr>
        <xdr:cNvPr id="299" name="Kép 298" descr="Játék a formákkal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95440499"/>
          <a:ext cx="373419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403413</xdr:colOff>
      <xdr:row>186</xdr:row>
      <xdr:rowOff>33618</xdr:rowOff>
    </xdr:from>
    <xdr:to>
      <xdr:col>3</xdr:col>
      <xdr:colOff>774277</xdr:colOff>
      <xdr:row>186</xdr:row>
      <xdr:rowOff>515471</xdr:rowOff>
    </xdr:to>
    <xdr:pic>
      <xdr:nvPicPr>
        <xdr:cNvPr id="300" name="Kép 299" descr="Hol élnek az állatok?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2" y="96000794"/>
          <a:ext cx="370864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302559</xdr:colOff>
      <xdr:row>203</xdr:row>
      <xdr:rowOff>89647</xdr:rowOff>
    </xdr:from>
    <xdr:to>
      <xdr:col>3</xdr:col>
      <xdr:colOff>907676</xdr:colOff>
      <xdr:row>203</xdr:row>
      <xdr:rowOff>497736</xdr:rowOff>
    </xdr:to>
    <xdr:pic>
      <xdr:nvPicPr>
        <xdr:cNvPr id="303" name="Kép 302" descr="Óriás puzzle &lt;br&gt; Farm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18" y="105391323"/>
          <a:ext cx="605117" cy="40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187</xdr:row>
      <xdr:rowOff>67235</xdr:rowOff>
    </xdr:from>
    <xdr:to>
      <xdr:col>3</xdr:col>
      <xdr:colOff>952500</xdr:colOff>
      <xdr:row>187</xdr:row>
      <xdr:rowOff>511426</xdr:rowOff>
    </xdr:to>
    <xdr:pic>
      <xdr:nvPicPr>
        <xdr:cNvPr id="305" name="Kép 304" descr="Óriás Fűzős Állatok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4" y="96583500"/>
          <a:ext cx="638735" cy="444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201707</xdr:colOff>
      <xdr:row>188</xdr:row>
      <xdr:rowOff>56030</xdr:rowOff>
    </xdr:from>
    <xdr:to>
      <xdr:col>3</xdr:col>
      <xdr:colOff>941295</xdr:colOff>
      <xdr:row>188</xdr:row>
      <xdr:rowOff>501749</xdr:rowOff>
    </xdr:to>
    <xdr:pic>
      <xdr:nvPicPr>
        <xdr:cNvPr id="307" name="Kép 306" descr="Fűzhető gyöngyök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6" y="97121383"/>
          <a:ext cx="739588" cy="44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179295</xdr:colOff>
      <xdr:row>189</xdr:row>
      <xdr:rowOff>33617</xdr:rowOff>
    </xdr:from>
    <xdr:to>
      <xdr:col>3</xdr:col>
      <xdr:colOff>941295</xdr:colOff>
      <xdr:row>189</xdr:row>
      <xdr:rowOff>514690</xdr:rowOff>
    </xdr:to>
    <xdr:pic>
      <xdr:nvPicPr>
        <xdr:cNvPr id="309" name="Kép 308" descr="Csavarozzunk!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4" y="97648058"/>
          <a:ext cx="762000" cy="48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324971</xdr:colOff>
      <xdr:row>209</xdr:row>
      <xdr:rowOff>22413</xdr:rowOff>
    </xdr:from>
    <xdr:to>
      <xdr:col>3</xdr:col>
      <xdr:colOff>699062</xdr:colOff>
      <xdr:row>209</xdr:row>
      <xdr:rowOff>526677</xdr:rowOff>
    </xdr:to>
    <xdr:pic>
      <xdr:nvPicPr>
        <xdr:cNvPr id="311" name="Kép 310" descr="Vlagyimir Szutyejev - Vidám mesék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0" y="108618619"/>
          <a:ext cx="374091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414618</xdr:colOff>
      <xdr:row>205</xdr:row>
      <xdr:rowOff>22412</xdr:rowOff>
    </xdr:from>
    <xdr:to>
      <xdr:col>3</xdr:col>
      <xdr:colOff>772712</xdr:colOff>
      <xdr:row>205</xdr:row>
      <xdr:rowOff>526677</xdr:rowOff>
    </xdr:to>
    <xdr:pic>
      <xdr:nvPicPr>
        <xdr:cNvPr id="313" name="Kép 312" descr="Kovács Ágnes (Szerk.): Icinke-picinke - Népmesék óvodásoknak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1677" y="106422265"/>
          <a:ext cx="358094" cy="5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208</xdr:row>
      <xdr:rowOff>33617</xdr:rowOff>
    </xdr:from>
    <xdr:to>
      <xdr:col>3</xdr:col>
      <xdr:colOff>699601</xdr:colOff>
      <xdr:row>208</xdr:row>
      <xdr:rowOff>515470</xdr:rowOff>
    </xdr:to>
    <xdr:pic>
      <xdr:nvPicPr>
        <xdr:cNvPr id="314" name="Kép 313" descr="Illyés Gyula: Hetvenhét magyar népmese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108080735"/>
          <a:ext cx="329807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347384</xdr:colOff>
      <xdr:row>206</xdr:row>
      <xdr:rowOff>33618</xdr:rowOff>
    </xdr:from>
    <xdr:to>
      <xdr:col>3</xdr:col>
      <xdr:colOff>661147</xdr:colOff>
      <xdr:row>206</xdr:row>
      <xdr:rowOff>481126</xdr:rowOff>
    </xdr:to>
    <xdr:pic>
      <xdr:nvPicPr>
        <xdr:cNvPr id="316" name="Kép 315" descr="http://www.alexandra.hu/pictures/200/103228F.gif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3" y="106982559"/>
          <a:ext cx="313763" cy="44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392206</xdr:colOff>
      <xdr:row>207</xdr:row>
      <xdr:rowOff>78441</xdr:rowOff>
    </xdr:from>
    <xdr:to>
      <xdr:col>3</xdr:col>
      <xdr:colOff>648798</xdr:colOff>
      <xdr:row>207</xdr:row>
      <xdr:rowOff>448236</xdr:rowOff>
    </xdr:to>
    <xdr:pic>
      <xdr:nvPicPr>
        <xdr:cNvPr id="317" name="picture" descr="http://www.alexandra.hu/pictures/80/101013F.gif">
          <a:hlinkClick xmlns:r="http://schemas.openxmlformats.org/officeDocument/2006/relationships" r:id="rId342"/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5" y="107576470"/>
          <a:ext cx="256592" cy="3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210</xdr:row>
      <xdr:rowOff>56030</xdr:rowOff>
    </xdr:from>
    <xdr:to>
      <xdr:col>3</xdr:col>
      <xdr:colOff>885264</xdr:colOff>
      <xdr:row>210</xdr:row>
      <xdr:rowOff>497902</xdr:rowOff>
    </xdr:to>
    <xdr:pic>
      <xdr:nvPicPr>
        <xdr:cNvPr id="319" name="Kép 318" descr="Móra Ferenc: Zengő ABC">
          <a:hlinkClick xmlns:r="http://schemas.openxmlformats.org/officeDocument/2006/relationships" r:id="rId344"/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09201324"/>
          <a:ext cx="616323" cy="441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235324</xdr:colOff>
      <xdr:row>211</xdr:row>
      <xdr:rowOff>89647</xdr:rowOff>
    </xdr:from>
    <xdr:to>
      <xdr:col>3</xdr:col>
      <xdr:colOff>789799</xdr:colOff>
      <xdr:row>211</xdr:row>
      <xdr:rowOff>481852</xdr:rowOff>
    </xdr:to>
    <xdr:pic>
      <xdr:nvPicPr>
        <xdr:cNvPr id="321" name="Kép 320" descr="József Attila: Altató">
          <a:hlinkClick xmlns:r="http://schemas.openxmlformats.org/officeDocument/2006/relationships" r:id="rId346"/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3" y="109784029"/>
          <a:ext cx="554475" cy="39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347383</xdr:colOff>
      <xdr:row>212</xdr:row>
      <xdr:rowOff>112060</xdr:rowOff>
    </xdr:from>
    <xdr:to>
      <xdr:col>3</xdr:col>
      <xdr:colOff>810210</xdr:colOff>
      <xdr:row>212</xdr:row>
      <xdr:rowOff>459442</xdr:rowOff>
    </xdr:to>
    <xdr:pic>
      <xdr:nvPicPr>
        <xdr:cNvPr id="323" name="Kép 322" descr="Boci-boci tarka - Mondókák">
          <a:hlinkClick xmlns:r="http://schemas.openxmlformats.org/officeDocument/2006/relationships" r:id="rId348"/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2" y="110355531"/>
          <a:ext cx="462827" cy="34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168089</xdr:colOff>
      <xdr:row>213</xdr:row>
      <xdr:rowOff>33617</xdr:rowOff>
    </xdr:from>
    <xdr:to>
      <xdr:col>3</xdr:col>
      <xdr:colOff>854922</xdr:colOff>
      <xdr:row>213</xdr:row>
      <xdr:rowOff>493058</xdr:rowOff>
    </xdr:to>
    <xdr:pic>
      <xdr:nvPicPr>
        <xdr:cNvPr id="324" name="Kép 323" descr="Zelk Zoltán: A három nyúl">
          <a:hlinkClick xmlns:r="http://schemas.openxmlformats.org/officeDocument/2006/relationships" r:id="rId350"/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5148" y="110826176"/>
          <a:ext cx="686833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159122</xdr:colOff>
      <xdr:row>229</xdr:row>
      <xdr:rowOff>33617</xdr:rowOff>
    </xdr:from>
    <xdr:to>
      <xdr:col>3</xdr:col>
      <xdr:colOff>972361</xdr:colOff>
      <xdr:row>229</xdr:row>
      <xdr:rowOff>561974</xdr:rowOff>
    </xdr:to>
    <xdr:pic>
      <xdr:nvPicPr>
        <xdr:cNvPr id="327" name="Kép 326" descr="https://butorok.cdn4.shoprenter.hu/custom/butorok/image/cache/w900h500wt1/product/brussel_szurke_01.JPG?lastmod=1484076729.1482236000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7" t="12970" r="17533" b="11813"/>
        <a:stretch/>
      </xdr:blipFill>
      <xdr:spPr bwMode="auto">
        <a:xfrm>
          <a:off x="10274672" y="127144742"/>
          <a:ext cx="813239" cy="528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537880</xdr:colOff>
      <xdr:row>170</xdr:row>
      <xdr:rowOff>22412</xdr:rowOff>
    </xdr:from>
    <xdr:to>
      <xdr:col>3</xdr:col>
      <xdr:colOff>910462</xdr:colOff>
      <xdr:row>170</xdr:row>
      <xdr:rowOff>481853</xdr:rowOff>
    </xdr:to>
    <xdr:pic>
      <xdr:nvPicPr>
        <xdr:cNvPr id="329" name="Kép 328" descr="Kis rekesz hentesáru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0" t="20968" r="8939" b="11058"/>
        <a:stretch/>
      </xdr:blipFill>
      <xdr:spPr bwMode="auto">
        <a:xfrm>
          <a:off x="10174939" y="87753265"/>
          <a:ext cx="372582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273312</xdr:colOff>
      <xdr:row>236</xdr:row>
      <xdr:rowOff>27214</xdr:rowOff>
    </xdr:from>
    <xdr:to>
      <xdr:col>3</xdr:col>
      <xdr:colOff>762002</xdr:colOff>
      <xdr:row>237</xdr:row>
      <xdr:rowOff>3982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4FE8800-FA9B-49D9-BA98-252DA4B2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026" y="132519964"/>
          <a:ext cx="488690" cy="534661"/>
        </a:xfrm>
        <a:prstGeom prst="rect">
          <a:avLst/>
        </a:prstGeom>
      </xdr:spPr>
    </xdr:pic>
    <xdr:clientData/>
  </xdr:twoCellAnchor>
  <xdr:twoCellAnchor editAs="oneCell">
    <xdr:from>
      <xdr:col>3</xdr:col>
      <xdr:colOff>155771</xdr:colOff>
      <xdr:row>230</xdr:row>
      <xdr:rowOff>89647</xdr:rowOff>
    </xdr:from>
    <xdr:to>
      <xdr:col>3</xdr:col>
      <xdr:colOff>952501</xdr:colOff>
      <xdr:row>230</xdr:row>
      <xdr:rowOff>660367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984C4FC-EDBC-47F6-88BB-E4AF7BC6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683" y="127545353"/>
          <a:ext cx="796730" cy="57072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231</xdr:row>
      <xdr:rowOff>54429</xdr:rowOff>
    </xdr:from>
    <xdr:to>
      <xdr:col>3</xdr:col>
      <xdr:colOff>870857</xdr:colOff>
      <xdr:row>231</xdr:row>
      <xdr:rowOff>541788</xdr:rowOff>
    </xdr:to>
    <xdr:pic>
      <xdr:nvPicPr>
        <xdr:cNvPr id="244" name="Kép 243">
          <a:extLst>
            <a:ext uri="{FF2B5EF4-FFF2-40B4-BE49-F238E27FC236}">
              <a16:creationId xmlns:a16="http://schemas.microsoft.com/office/drawing/2014/main" id="{ED857410-773D-4556-BA8F-359FC7CC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4" y="129567215"/>
          <a:ext cx="680357" cy="487359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232</xdr:row>
      <xdr:rowOff>54428</xdr:rowOff>
    </xdr:from>
    <xdr:to>
      <xdr:col>3</xdr:col>
      <xdr:colOff>830036</xdr:colOff>
      <xdr:row>232</xdr:row>
      <xdr:rowOff>541787</xdr:rowOff>
    </xdr:to>
    <xdr:pic>
      <xdr:nvPicPr>
        <xdr:cNvPr id="245" name="Kép 244">
          <a:extLst>
            <a:ext uri="{FF2B5EF4-FFF2-40B4-BE49-F238E27FC236}">
              <a16:creationId xmlns:a16="http://schemas.microsoft.com/office/drawing/2014/main" id="{56A4CCAA-047E-4A10-AD64-A841F0F3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3393" y="130138714"/>
          <a:ext cx="680357" cy="487359"/>
        </a:xfrm>
        <a:prstGeom prst="rect">
          <a:avLst/>
        </a:prstGeom>
      </xdr:spPr>
    </xdr:pic>
    <xdr:clientData/>
  </xdr:twoCellAnchor>
  <xdr:twoCellAnchor editAs="oneCell">
    <xdr:from>
      <xdr:col>3</xdr:col>
      <xdr:colOff>182552</xdr:colOff>
      <xdr:row>233</xdr:row>
      <xdr:rowOff>54428</xdr:rowOff>
    </xdr:from>
    <xdr:to>
      <xdr:col>3</xdr:col>
      <xdr:colOff>843643</xdr:colOff>
      <xdr:row>233</xdr:row>
      <xdr:rowOff>527986</xdr:rowOff>
    </xdr:to>
    <xdr:pic>
      <xdr:nvPicPr>
        <xdr:cNvPr id="247" name="Kép 246">
          <a:extLst>
            <a:ext uri="{FF2B5EF4-FFF2-40B4-BE49-F238E27FC236}">
              <a16:creationId xmlns:a16="http://schemas.microsoft.com/office/drawing/2014/main" id="{090B619E-61F8-43E4-8260-4EAB8BBF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266" y="130710214"/>
          <a:ext cx="661091" cy="473558"/>
        </a:xfrm>
        <a:prstGeom prst="rect">
          <a:avLst/>
        </a:prstGeom>
      </xdr:spPr>
    </xdr:pic>
    <xdr:clientData/>
  </xdr:twoCellAnchor>
  <xdr:twoCellAnchor editAs="oneCell">
    <xdr:from>
      <xdr:col>3</xdr:col>
      <xdr:colOff>57977</xdr:colOff>
      <xdr:row>3</xdr:row>
      <xdr:rowOff>157370</xdr:rowOff>
    </xdr:from>
    <xdr:to>
      <xdr:col>3</xdr:col>
      <xdr:colOff>1060174</xdr:colOff>
      <xdr:row>3</xdr:row>
      <xdr:rowOff>592286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C8BD607F-F1AB-4C00-9907-9AD01AA6A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1042" y="745435"/>
          <a:ext cx="1002197" cy="434916"/>
        </a:xfrm>
        <a:prstGeom prst="rect">
          <a:avLst/>
        </a:prstGeom>
      </xdr:spPr>
    </xdr:pic>
    <xdr:clientData/>
  </xdr:twoCellAnchor>
  <xdr:twoCellAnchor editAs="oneCell">
    <xdr:from>
      <xdr:col>3</xdr:col>
      <xdr:colOff>49695</xdr:colOff>
      <xdr:row>4</xdr:row>
      <xdr:rowOff>173935</xdr:rowOff>
    </xdr:from>
    <xdr:to>
      <xdr:col>3</xdr:col>
      <xdr:colOff>1051892</xdr:colOff>
      <xdr:row>4</xdr:row>
      <xdr:rowOff>608851</xdr:rowOff>
    </xdr:to>
    <xdr:pic>
      <xdr:nvPicPr>
        <xdr:cNvPr id="243" name="Kép 242">
          <a:extLst>
            <a:ext uri="{FF2B5EF4-FFF2-40B4-BE49-F238E27FC236}">
              <a16:creationId xmlns:a16="http://schemas.microsoft.com/office/drawing/2014/main" id="{0E32AC68-B164-45A4-8318-D50AFA3EF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2760" y="1524000"/>
          <a:ext cx="1002197" cy="434916"/>
        </a:xfrm>
        <a:prstGeom prst="rect">
          <a:avLst/>
        </a:prstGeom>
      </xdr:spPr>
    </xdr:pic>
    <xdr:clientData/>
  </xdr:twoCellAnchor>
  <xdr:twoCellAnchor editAs="oneCell">
    <xdr:from>
      <xdr:col>3</xdr:col>
      <xdr:colOff>16565</xdr:colOff>
      <xdr:row>5</xdr:row>
      <xdr:rowOff>140807</xdr:rowOff>
    </xdr:from>
    <xdr:to>
      <xdr:col>3</xdr:col>
      <xdr:colOff>1062070</xdr:colOff>
      <xdr:row>5</xdr:row>
      <xdr:rowOff>662611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54D7C161-C4E8-4C8F-8551-747E1C40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9630" y="2252872"/>
          <a:ext cx="1045505" cy="521804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6</xdr:row>
      <xdr:rowOff>107674</xdr:rowOff>
    </xdr:from>
    <xdr:to>
      <xdr:col>3</xdr:col>
      <xdr:colOff>1070352</xdr:colOff>
      <xdr:row>6</xdr:row>
      <xdr:rowOff>629478</xdr:rowOff>
    </xdr:to>
    <xdr:pic>
      <xdr:nvPicPr>
        <xdr:cNvPr id="249" name="Kép 248">
          <a:extLst>
            <a:ext uri="{FF2B5EF4-FFF2-40B4-BE49-F238E27FC236}">
              <a16:creationId xmlns:a16="http://schemas.microsoft.com/office/drawing/2014/main" id="{6EE0056C-56A5-4656-8725-B6062DD4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912" y="2981739"/>
          <a:ext cx="1045505" cy="521804"/>
        </a:xfrm>
        <a:prstGeom prst="rect">
          <a:avLst/>
        </a:prstGeom>
      </xdr:spPr>
    </xdr:pic>
    <xdr:clientData/>
  </xdr:twoCellAnchor>
  <xdr:twoCellAnchor editAs="oneCell">
    <xdr:from>
      <xdr:col>3</xdr:col>
      <xdr:colOff>311815</xdr:colOff>
      <xdr:row>7</xdr:row>
      <xdr:rowOff>29546</xdr:rowOff>
    </xdr:from>
    <xdr:to>
      <xdr:col>3</xdr:col>
      <xdr:colOff>762000</xdr:colOff>
      <xdr:row>7</xdr:row>
      <xdr:rowOff>712084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7670D9C4-6A6F-4373-8EC6-8BC0D2F63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0727" y="3671458"/>
          <a:ext cx="450185" cy="682538"/>
        </a:xfrm>
        <a:prstGeom prst="rect">
          <a:avLst/>
        </a:prstGeom>
      </xdr:spPr>
    </xdr:pic>
    <xdr:clientData/>
  </xdr:twoCellAnchor>
  <xdr:twoCellAnchor editAs="oneCell">
    <xdr:from>
      <xdr:col>3</xdr:col>
      <xdr:colOff>298174</xdr:colOff>
      <xdr:row>8</xdr:row>
      <xdr:rowOff>16565</xdr:rowOff>
    </xdr:from>
    <xdr:to>
      <xdr:col>3</xdr:col>
      <xdr:colOff>775062</xdr:colOff>
      <xdr:row>8</xdr:row>
      <xdr:rowOff>739588</xdr:rowOff>
    </xdr:to>
    <xdr:pic>
      <xdr:nvPicPr>
        <xdr:cNvPr id="251" name="Kép 250">
          <a:extLst>
            <a:ext uri="{FF2B5EF4-FFF2-40B4-BE49-F238E27FC236}">
              <a16:creationId xmlns:a16="http://schemas.microsoft.com/office/drawing/2014/main" id="{6388326E-7ADB-4C34-94AD-56E12B90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086" y="4420477"/>
          <a:ext cx="476888" cy="723023"/>
        </a:xfrm>
        <a:prstGeom prst="rect">
          <a:avLst/>
        </a:prstGeom>
      </xdr:spPr>
    </xdr:pic>
    <xdr:clientData/>
  </xdr:twoCellAnchor>
  <xdr:oneCellAnchor>
    <xdr:from>
      <xdr:col>3</xdr:col>
      <xdr:colOff>323186</xdr:colOff>
      <xdr:row>9</xdr:row>
      <xdr:rowOff>44823</xdr:rowOff>
    </xdr:from>
    <xdr:ext cx="450859" cy="683560"/>
    <xdr:pic>
      <xdr:nvPicPr>
        <xdr:cNvPr id="255" name="Kép 254">
          <a:extLst>
            <a:ext uri="{FF2B5EF4-FFF2-40B4-BE49-F238E27FC236}">
              <a16:creationId xmlns:a16="http://schemas.microsoft.com/office/drawing/2014/main" id="{B16D0F78-5D4D-4CE0-AF48-671130D6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098" y="5210735"/>
          <a:ext cx="450859" cy="683560"/>
        </a:xfrm>
        <a:prstGeom prst="rect">
          <a:avLst/>
        </a:prstGeom>
      </xdr:spPr>
    </xdr:pic>
    <xdr:clientData/>
  </xdr:oneCellAnchor>
  <xdr:oneCellAnchor>
    <xdr:from>
      <xdr:col>3</xdr:col>
      <xdr:colOff>358588</xdr:colOff>
      <xdr:row>10</xdr:row>
      <xdr:rowOff>38791</xdr:rowOff>
    </xdr:from>
    <xdr:ext cx="453106" cy="686966"/>
    <xdr:pic>
      <xdr:nvPicPr>
        <xdr:cNvPr id="259" name="Kép 258">
          <a:extLst>
            <a:ext uri="{FF2B5EF4-FFF2-40B4-BE49-F238E27FC236}">
              <a16:creationId xmlns:a16="http://schemas.microsoft.com/office/drawing/2014/main" id="{46176D10-672F-4DAE-A9A8-297CF5A8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966703"/>
          <a:ext cx="453106" cy="686966"/>
        </a:xfrm>
        <a:prstGeom prst="rect">
          <a:avLst/>
        </a:prstGeom>
      </xdr:spPr>
    </xdr:pic>
    <xdr:clientData/>
  </xdr:oneCellAnchor>
  <xdr:oneCellAnchor>
    <xdr:from>
      <xdr:col>3</xdr:col>
      <xdr:colOff>342021</xdr:colOff>
      <xdr:row>11</xdr:row>
      <xdr:rowOff>33616</xdr:rowOff>
    </xdr:from>
    <xdr:ext cx="469674" cy="712085"/>
    <xdr:pic>
      <xdr:nvPicPr>
        <xdr:cNvPr id="263" name="Kép 262">
          <a:extLst>
            <a:ext uri="{FF2B5EF4-FFF2-40B4-BE49-F238E27FC236}">
              <a16:creationId xmlns:a16="http://schemas.microsoft.com/office/drawing/2014/main" id="{FE4C5CB4-53F3-4AA3-A89F-579D92CC2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33" y="6723528"/>
          <a:ext cx="469674" cy="712085"/>
        </a:xfrm>
        <a:prstGeom prst="rect">
          <a:avLst/>
        </a:prstGeom>
      </xdr:spPr>
    </xdr:pic>
    <xdr:clientData/>
  </xdr:oneCellAnchor>
  <xdr:oneCellAnchor>
    <xdr:from>
      <xdr:col>3</xdr:col>
      <xdr:colOff>324971</xdr:colOff>
      <xdr:row>12</xdr:row>
      <xdr:rowOff>7767</xdr:rowOff>
    </xdr:from>
    <xdr:ext cx="486724" cy="737935"/>
    <xdr:pic>
      <xdr:nvPicPr>
        <xdr:cNvPr id="267" name="Kép 266">
          <a:extLst>
            <a:ext uri="{FF2B5EF4-FFF2-40B4-BE49-F238E27FC236}">
              <a16:creationId xmlns:a16="http://schemas.microsoft.com/office/drawing/2014/main" id="{451CF715-44F7-4033-BCD2-625022BC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883" y="7459679"/>
          <a:ext cx="486724" cy="737935"/>
        </a:xfrm>
        <a:prstGeom prst="rect">
          <a:avLst/>
        </a:prstGeom>
      </xdr:spPr>
    </xdr:pic>
    <xdr:clientData/>
  </xdr:oneCellAnchor>
  <xdr:oneCellAnchor>
    <xdr:from>
      <xdr:col>3</xdr:col>
      <xdr:colOff>336177</xdr:colOff>
      <xdr:row>13</xdr:row>
      <xdr:rowOff>24756</xdr:rowOff>
    </xdr:from>
    <xdr:ext cx="475518" cy="720946"/>
    <xdr:pic>
      <xdr:nvPicPr>
        <xdr:cNvPr id="270" name="Kép 269">
          <a:extLst>
            <a:ext uri="{FF2B5EF4-FFF2-40B4-BE49-F238E27FC236}">
              <a16:creationId xmlns:a16="http://schemas.microsoft.com/office/drawing/2014/main" id="{ACE41C4A-EC99-449E-9AC4-CE2A5CF3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089" y="8238668"/>
          <a:ext cx="475518" cy="720946"/>
        </a:xfrm>
        <a:prstGeom prst="rect">
          <a:avLst/>
        </a:prstGeom>
      </xdr:spPr>
    </xdr:pic>
    <xdr:clientData/>
  </xdr:oneCellAnchor>
  <xdr:oneCellAnchor>
    <xdr:from>
      <xdr:col>3</xdr:col>
      <xdr:colOff>324970</xdr:colOff>
      <xdr:row>14</xdr:row>
      <xdr:rowOff>7764</xdr:rowOff>
    </xdr:from>
    <xdr:ext cx="486725" cy="737937"/>
    <xdr:pic>
      <xdr:nvPicPr>
        <xdr:cNvPr id="273" name="Kép 272">
          <a:extLst>
            <a:ext uri="{FF2B5EF4-FFF2-40B4-BE49-F238E27FC236}">
              <a16:creationId xmlns:a16="http://schemas.microsoft.com/office/drawing/2014/main" id="{D4ABE631-2958-42AE-8E08-9D5305A24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882" y="8983676"/>
          <a:ext cx="486725" cy="737937"/>
        </a:xfrm>
        <a:prstGeom prst="rect">
          <a:avLst/>
        </a:prstGeom>
      </xdr:spPr>
    </xdr:pic>
    <xdr:clientData/>
  </xdr:oneCellAnchor>
  <xdr:twoCellAnchor editAs="oneCell">
    <xdr:from>
      <xdr:col>3</xdr:col>
      <xdr:colOff>173936</xdr:colOff>
      <xdr:row>29</xdr:row>
      <xdr:rowOff>24848</xdr:rowOff>
    </xdr:from>
    <xdr:to>
      <xdr:col>3</xdr:col>
      <xdr:colOff>958540</xdr:colOff>
      <xdr:row>29</xdr:row>
      <xdr:rowOff>424400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E1C47073-3AFF-47EC-AEDC-EBB1C005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7227826"/>
          <a:ext cx="784604" cy="399552"/>
        </a:xfrm>
        <a:prstGeom prst="rect">
          <a:avLst/>
        </a:prstGeom>
      </xdr:spPr>
    </xdr:pic>
    <xdr:clientData/>
  </xdr:twoCellAnchor>
  <xdr:twoCellAnchor editAs="oneCell">
    <xdr:from>
      <xdr:col>3</xdr:col>
      <xdr:colOff>214932</xdr:colOff>
      <xdr:row>30</xdr:row>
      <xdr:rowOff>16564</xdr:rowOff>
    </xdr:from>
    <xdr:to>
      <xdr:col>3</xdr:col>
      <xdr:colOff>1035326</xdr:colOff>
      <xdr:row>30</xdr:row>
      <xdr:rowOff>421677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3CD1021B-599C-4F98-AD0D-9A7AC3596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97" y="17650238"/>
          <a:ext cx="820394" cy="405113"/>
        </a:xfrm>
        <a:prstGeom prst="rect">
          <a:avLst/>
        </a:prstGeom>
      </xdr:spPr>
    </xdr:pic>
    <xdr:clientData/>
  </xdr:twoCellAnchor>
  <xdr:twoCellAnchor editAs="oneCell">
    <xdr:from>
      <xdr:col>3</xdr:col>
      <xdr:colOff>223629</xdr:colOff>
      <xdr:row>31</xdr:row>
      <xdr:rowOff>30198</xdr:rowOff>
    </xdr:from>
    <xdr:to>
      <xdr:col>3</xdr:col>
      <xdr:colOff>993913</xdr:colOff>
      <xdr:row>31</xdr:row>
      <xdr:rowOff>418510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E5EF16FC-24D1-4989-AEDC-79DEFD2F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6694" y="18094568"/>
          <a:ext cx="770284" cy="388312"/>
        </a:xfrm>
        <a:prstGeom prst="rect">
          <a:avLst/>
        </a:prstGeom>
      </xdr:spPr>
    </xdr:pic>
    <xdr:clientData/>
  </xdr:twoCellAnchor>
  <xdr:twoCellAnchor editAs="oneCell">
    <xdr:from>
      <xdr:col>3</xdr:col>
      <xdr:colOff>223631</xdr:colOff>
      <xdr:row>32</xdr:row>
      <xdr:rowOff>22948</xdr:rowOff>
    </xdr:from>
    <xdr:to>
      <xdr:col>3</xdr:col>
      <xdr:colOff>969065</xdr:colOff>
      <xdr:row>32</xdr:row>
      <xdr:rowOff>409527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915FD478-9510-4CF7-ACF5-CFA2EF2E6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6696" y="18518013"/>
          <a:ext cx="745434" cy="386579"/>
        </a:xfrm>
        <a:prstGeom prst="rect">
          <a:avLst/>
        </a:prstGeom>
      </xdr:spPr>
    </xdr:pic>
    <xdr:clientData/>
  </xdr:twoCellAnchor>
  <xdr:twoCellAnchor editAs="oneCell">
    <xdr:from>
      <xdr:col>3</xdr:col>
      <xdr:colOff>215349</xdr:colOff>
      <xdr:row>33</xdr:row>
      <xdr:rowOff>12973</xdr:rowOff>
    </xdr:from>
    <xdr:to>
      <xdr:col>3</xdr:col>
      <xdr:colOff>952501</xdr:colOff>
      <xdr:row>33</xdr:row>
      <xdr:rowOff>377776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78BBACB6-32B0-4E34-B44E-74F75069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8414" y="18938734"/>
          <a:ext cx="737152" cy="364803"/>
        </a:xfrm>
        <a:prstGeom prst="rect">
          <a:avLst/>
        </a:prstGeom>
      </xdr:spPr>
    </xdr:pic>
    <xdr:clientData/>
  </xdr:twoCellAnchor>
  <xdr:twoCellAnchor editAs="oneCell">
    <xdr:from>
      <xdr:col>3</xdr:col>
      <xdr:colOff>57491</xdr:colOff>
      <xdr:row>34</xdr:row>
      <xdr:rowOff>78561</xdr:rowOff>
    </xdr:from>
    <xdr:to>
      <xdr:col>3</xdr:col>
      <xdr:colOff>1056112</xdr:colOff>
      <xdr:row>34</xdr:row>
      <xdr:rowOff>417054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25A32078-EC2D-4C96-8EC2-E5C12E69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6403" y="19419914"/>
          <a:ext cx="998621" cy="338493"/>
        </a:xfrm>
        <a:prstGeom prst="rect">
          <a:avLst/>
        </a:prstGeom>
      </xdr:spPr>
    </xdr:pic>
    <xdr:clientData/>
  </xdr:twoCellAnchor>
  <xdr:twoCellAnchor editAs="oneCell">
    <xdr:from>
      <xdr:col>3</xdr:col>
      <xdr:colOff>482437</xdr:colOff>
      <xdr:row>78</xdr:row>
      <xdr:rowOff>24849</xdr:rowOff>
    </xdr:from>
    <xdr:to>
      <xdr:col>3</xdr:col>
      <xdr:colOff>778566</xdr:colOff>
      <xdr:row>78</xdr:row>
      <xdr:rowOff>478762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15E9B635-7AB3-4A74-906F-12FAE3E3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5502" y="44171153"/>
          <a:ext cx="296129" cy="453913"/>
        </a:xfrm>
        <a:prstGeom prst="rect">
          <a:avLst/>
        </a:prstGeom>
      </xdr:spPr>
    </xdr:pic>
    <xdr:clientData/>
  </xdr:twoCellAnchor>
  <xdr:twoCellAnchor editAs="oneCell">
    <xdr:from>
      <xdr:col>3</xdr:col>
      <xdr:colOff>490678</xdr:colOff>
      <xdr:row>79</xdr:row>
      <xdr:rowOff>16565</xdr:rowOff>
    </xdr:from>
    <xdr:to>
      <xdr:col>3</xdr:col>
      <xdr:colOff>679174</xdr:colOff>
      <xdr:row>79</xdr:row>
      <xdr:rowOff>494976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C9EE9E63-5C1A-4F91-903B-47757052A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3743" y="44684674"/>
          <a:ext cx="188496" cy="478411"/>
        </a:xfrm>
        <a:prstGeom prst="rect">
          <a:avLst/>
        </a:prstGeom>
      </xdr:spPr>
    </xdr:pic>
    <xdr:clientData/>
  </xdr:twoCellAnchor>
  <xdr:twoCellAnchor editAs="oneCell">
    <xdr:from>
      <xdr:col>3</xdr:col>
      <xdr:colOff>314738</xdr:colOff>
      <xdr:row>92</xdr:row>
      <xdr:rowOff>17644</xdr:rowOff>
    </xdr:from>
    <xdr:to>
      <xdr:col>3</xdr:col>
      <xdr:colOff>844825</xdr:colOff>
      <xdr:row>92</xdr:row>
      <xdr:rowOff>623356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6C1413EA-27CB-40FC-8052-E81EF75D8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7803" y="51469209"/>
          <a:ext cx="530087" cy="605712"/>
        </a:xfrm>
        <a:prstGeom prst="rect">
          <a:avLst/>
        </a:prstGeom>
      </xdr:spPr>
    </xdr:pic>
    <xdr:clientData/>
  </xdr:twoCellAnchor>
  <xdr:twoCellAnchor editAs="oneCell">
    <xdr:from>
      <xdr:col>3</xdr:col>
      <xdr:colOff>354263</xdr:colOff>
      <xdr:row>93</xdr:row>
      <xdr:rowOff>24848</xdr:rowOff>
    </xdr:from>
    <xdr:to>
      <xdr:col>3</xdr:col>
      <xdr:colOff>811696</xdr:colOff>
      <xdr:row>93</xdr:row>
      <xdr:rowOff>557900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90D82B58-AC74-4868-A02B-56130A1E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328" y="52105891"/>
          <a:ext cx="457433" cy="533052"/>
        </a:xfrm>
        <a:prstGeom prst="rect">
          <a:avLst/>
        </a:prstGeom>
      </xdr:spPr>
    </xdr:pic>
    <xdr:clientData/>
  </xdr:twoCellAnchor>
  <xdr:oneCellAnchor>
    <xdr:from>
      <xdr:col>3</xdr:col>
      <xdr:colOff>354263</xdr:colOff>
      <xdr:row>94</xdr:row>
      <xdr:rowOff>24848</xdr:rowOff>
    </xdr:from>
    <xdr:ext cx="457433" cy="533052"/>
    <xdr:pic>
      <xdr:nvPicPr>
        <xdr:cNvPr id="275" name="Kép 274">
          <a:extLst>
            <a:ext uri="{FF2B5EF4-FFF2-40B4-BE49-F238E27FC236}">
              <a16:creationId xmlns:a16="http://schemas.microsoft.com/office/drawing/2014/main" id="{19B6A6CF-29E3-4CEF-B9BE-5AF45140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328" y="52105891"/>
          <a:ext cx="457433" cy="533052"/>
        </a:xfrm>
        <a:prstGeom prst="rect">
          <a:avLst/>
        </a:prstGeom>
      </xdr:spPr>
    </xdr:pic>
    <xdr:clientData/>
  </xdr:oneCellAnchor>
  <xdr:oneCellAnchor>
    <xdr:from>
      <xdr:col>3</xdr:col>
      <xdr:colOff>354263</xdr:colOff>
      <xdr:row>95</xdr:row>
      <xdr:rowOff>24848</xdr:rowOff>
    </xdr:from>
    <xdr:ext cx="457433" cy="533052"/>
    <xdr:pic>
      <xdr:nvPicPr>
        <xdr:cNvPr id="277" name="Kép 276">
          <a:extLst>
            <a:ext uri="{FF2B5EF4-FFF2-40B4-BE49-F238E27FC236}">
              <a16:creationId xmlns:a16="http://schemas.microsoft.com/office/drawing/2014/main" id="{D5A531AD-F041-444C-86FA-7F63DB583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328" y="52105891"/>
          <a:ext cx="457433" cy="533052"/>
        </a:xfrm>
        <a:prstGeom prst="rect">
          <a:avLst/>
        </a:prstGeom>
      </xdr:spPr>
    </xdr:pic>
    <xdr:clientData/>
  </xdr:oneCellAnchor>
  <xdr:oneCellAnchor>
    <xdr:from>
      <xdr:col>3</xdr:col>
      <xdr:colOff>354263</xdr:colOff>
      <xdr:row>96</xdr:row>
      <xdr:rowOff>24848</xdr:rowOff>
    </xdr:from>
    <xdr:ext cx="457433" cy="533052"/>
    <xdr:pic>
      <xdr:nvPicPr>
        <xdr:cNvPr id="279" name="Kép 278">
          <a:extLst>
            <a:ext uri="{FF2B5EF4-FFF2-40B4-BE49-F238E27FC236}">
              <a16:creationId xmlns:a16="http://schemas.microsoft.com/office/drawing/2014/main" id="{EDD81460-DE75-4BFD-B397-26A11FB5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328" y="52105891"/>
          <a:ext cx="457433" cy="533052"/>
        </a:xfrm>
        <a:prstGeom prst="rect">
          <a:avLst/>
        </a:prstGeom>
      </xdr:spPr>
    </xdr:pic>
    <xdr:clientData/>
  </xdr:oneCellAnchor>
  <xdr:twoCellAnchor editAs="oneCell">
    <xdr:from>
      <xdr:col>3</xdr:col>
      <xdr:colOff>285424</xdr:colOff>
      <xdr:row>97</xdr:row>
      <xdr:rowOff>16565</xdr:rowOff>
    </xdr:from>
    <xdr:to>
      <xdr:col>3</xdr:col>
      <xdr:colOff>869674</xdr:colOff>
      <xdr:row>97</xdr:row>
      <xdr:rowOff>690943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9B3827E7-B59E-4AA3-A5C8-51FDD868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489" y="54441587"/>
          <a:ext cx="584250" cy="674378"/>
        </a:xfrm>
        <a:prstGeom prst="rect">
          <a:avLst/>
        </a:prstGeom>
      </xdr:spPr>
    </xdr:pic>
    <xdr:clientData/>
  </xdr:twoCellAnchor>
  <xdr:twoCellAnchor editAs="oneCell">
    <xdr:from>
      <xdr:col>3</xdr:col>
      <xdr:colOff>339587</xdr:colOff>
      <xdr:row>98</xdr:row>
      <xdr:rowOff>22082</xdr:rowOff>
    </xdr:from>
    <xdr:to>
      <xdr:col>3</xdr:col>
      <xdr:colOff>803413</xdr:colOff>
      <xdr:row>98</xdr:row>
      <xdr:rowOff>557074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0E54F984-D401-4792-A4E0-66FFC051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652" y="55209104"/>
          <a:ext cx="463826" cy="534992"/>
        </a:xfrm>
        <a:prstGeom prst="rect">
          <a:avLst/>
        </a:prstGeom>
      </xdr:spPr>
    </xdr:pic>
    <xdr:clientData/>
  </xdr:twoCellAnchor>
  <xdr:twoCellAnchor editAs="oneCell">
    <xdr:from>
      <xdr:col>3</xdr:col>
      <xdr:colOff>239868</xdr:colOff>
      <xdr:row>99</xdr:row>
      <xdr:rowOff>24847</xdr:rowOff>
    </xdr:from>
    <xdr:to>
      <xdr:col>3</xdr:col>
      <xdr:colOff>877246</xdr:colOff>
      <xdr:row>99</xdr:row>
      <xdr:rowOff>748164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1CB2D159-CE39-4BF1-9BFB-6AE61EAC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2933" y="55783369"/>
          <a:ext cx="637378" cy="723317"/>
        </a:xfrm>
        <a:prstGeom prst="rect">
          <a:avLst/>
        </a:prstGeom>
      </xdr:spPr>
    </xdr:pic>
    <xdr:clientData/>
  </xdr:twoCellAnchor>
  <xdr:oneCellAnchor>
    <xdr:from>
      <xdr:col>3</xdr:col>
      <xdr:colOff>239868</xdr:colOff>
      <xdr:row>100</xdr:row>
      <xdr:rowOff>24847</xdr:rowOff>
    </xdr:from>
    <xdr:ext cx="637378" cy="723317"/>
    <xdr:pic>
      <xdr:nvPicPr>
        <xdr:cNvPr id="280" name="Kép 279">
          <a:extLst>
            <a:ext uri="{FF2B5EF4-FFF2-40B4-BE49-F238E27FC236}">
              <a16:creationId xmlns:a16="http://schemas.microsoft.com/office/drawing/2014/main" id="{5562F5AA-F436-4A0F-A739-C114724A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2933" y="55783369"/>
          <a:ext cx="637378" cy="723317"/>
        </a:xfrm>
        <a:prstGeom prst="rect">
          <a:avLst/>
        </a:prstGeom>
      </xdr:spPr>
    </xdr:pic>
    <xdr:clientData/>
  </xdr:oneCellAnchor>
  <xdr:oneCellAnchor>
    <xdr:from>
      <xdr:col>3</xdr:col>
      <xdr:colOff>347176</xdr:colOff>
      <xdr:row>101</xdr:row>
      <xdr:rowOff>24849</xdr:rowOff>
    </xdr:from>
    <xdr:ext cx="431389" cy="502702"/>
    <xdr:pic>
      <xdr:nvPicPr>
        <xdr:cNvPr id="282" name="Kép 281">
          <a:extLst>
            <a:ext uri="{FF2B5EF4-FFF2-40B4-BE49-F238E27FC236}">
              <a16:creationId xmlns:a16="http://schemas.microsoft.com/office/drawing/2014/main" id="{D2B1B0AB-1214-45F2-AD16-6C3AF57B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241" y="57307371"/>
          <a:ext cx="431389" cy="502702"/>
        </a:xfrm>
        <a:prstGeom prst="rect">
          <a:avLst/>
        </a:prstGeom>
      </xdr:spPr>
    </xdr:pic>
    <xdr:clientData/>
  </xdr:oneCellAnchor>
  <xdr:oneCellAnchor>
    <xdr:from>
      <xdr:col>3</xdr:col>
      <xdr:colOff>347176</xdr:colOff>
      <xdr:row>102</xdr:row>
      <xdr:rowOff>24849</xdr:rowOff>
    </xdr:from>
    <xdr:ext cx="431389" cy="502702"/>
    <xdr:pic>
      <xdr:nvPicPr>
        <xdr:cNvPr id="283" name="Kép 282">
          <a:extLst>
            <a:ext uri="{FF2B5EF4-FFF2-40B4-BE49-F238E27FC236}">
              <a16:creationId xmlns:a16="http://schemas.microsoft.com/office/drawing/2014/main" id="{C3BB9149-33BF-4D90-80B5-8239362B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241" y="57307371"/>
          <a:ext cx="431389" cy="502702"/>
        </a:xfrm>
        <a:prstGeom prst="rect">
          <a:avLst/>
        </a:prstGeom>
      </xdr:spPr>
    </xdr:pic>
    <xdr:clientData/>
  </xdr:oneCellAnchor>
  <xdr:twoCellAnchor editAs="oneCell">
    <xdr:from>
      <xdr:col>3</xdr:col>
      <xdr:colOff>354296</xdr:colOff>
      <xdr:row>124</xdr:row>
      <xdr:rowOff>33130</xdr:rowOff>
    </xdr:from>
    <xdr:to>
      <xdr:col>3</xdr:col>
      <xdr:colOff>795130</xdr:colOff>
      <xdr:row>124</xdr:row>
      <xdr:rowOff>511053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2E0D94C0-2253-478A-B1A2-F963F94F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361" y="68803630"/>
          <a:ext cx="440834" cy="477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289891</xdr:colOff>
      <xdr:row>125</xdr:row>
      <xdr:rowOff>15213</xdr:rowOff>
    </xdr:from>
    <xdr:to>
      <xdr:col>3</xdr:col>
      <xdr:colOff>811696</xdr:colOff>
      <xdr:row>125</xdr:row>
      <xdr:rowOff>541272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38BABDD2-BA90-4019-8B4F-0FB96F45A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2956" y="69340648"/>
          <a:ext cx="521805" cy="526059"/>
        </a:xfrm>
        <a:prstGeom prst="rect">
          <a:avLst/>
        </a:prstGeom>
      </xdr:spPr>
    </xdr:pic>
    <xdr:clientData/>
  </xdr:twoCellAnchor>
  <xdr:twoCellAnchor editAs="oneCell">
    <xdr:from>
      <xdr:col>3</xdr:col>
      <xdr:colOff>298175</xdr:colOff>
      <xdr:row>126</xdr:row>
      <xdr:rowOff>14389</xdr:rowOff>
    </xdr:from>
    <xdr:to>
      <xdr:col>3</xdr:col>
      <xdr:colOff>828261</xdr:colOff>
      <xdr:row>126</xdr:row>
      <xdr:rowOff>547152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1780C60B-9290-45C2-BA1E-69533D95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240" y="69894759"/>
          <a:ext cx="530086" cy="532763"/>
        </a:xfrm>
        <a:prstGeom prst="rect">
          <a:avLst/>
        </a:prstGeom>
      </xdr:spPr>
    </xdr:pic>
    <xdr:clientData/>
  </xdr:twoCellAnchor>
  <xdr:twoCellAnchor editAs="oneCell">
    <xdr:from>
      <xdr:col>3</xdr:col>
      <xdr:colOff>318420</xdr:colOff>
      <xdr:row>127</xdr:row>
      <xdr:rowOff>8283</xdr:rowOff>
    </xdr:from>
    <xdr:to>
      <xdr:col>3</xdr:col>
      <xdr:colOff>803414</xdr:colOff>
      <xdr:row>127</xdr:row>
      <xdr:rowOff>531032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59C82651-7CB3-413A-83FC-992F0F6D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1485" y="70443587"/>
          <a:ext cx="484994" cy="522749"/>
        </a:xfrm>
        <a:prstGeom prst="rect">
          <a:avLst/>
        </a:prstGeom>
      </xdr:spPr>
    </xdr:pic>
    <xdr:clientData/>
  </xdr:twoCellAnchor>
  <xdr:twoCellAnchor editAs="oneCell">
    <xdr:from>
      <xdr:col>3</xdr:col>
      <xdr:colOff>58032</xdr:colOff>
      <xdr:row>223</xdr:row>
      <xdr:rowOff>66675</xdr:rowOff>
    </xdr:from>
    <xdr:to>
      <xdr:col>3</xdr:col>
      <xdr:colOff>1038225</xdr:colOff>
      <xdr:row>223</xdr:row>
      <xdr:rowOff>525345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74444B80-3B71-42C5-A795-CAE8889E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582" y="123825000"/>
          <a:ext cx="980193" cy="45867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225</xdr:row>
      <xdr:rowOff>32165</xdr:rowOff>
    </xdr:from>
    <xdr:to>
      <xdr:col>3</xdr:col>
      <xdr:colOff>838200</xdr:colOff>
      <xdr:row>225</xdr:row>
      <xdr:rowOff>561304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71761EDD-98F5-46B3-8A23-E54408D9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124914440"/>
          <a:ext cx="523874" cy="529139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</xdr:colOff>
      <xdr:row>69</xdr:row>
      <xdr:rowOff>78441</xdr:rowOff>
    </xdr:from>
    <xdr:to>
      <xdr:col>3</xdr:col>
      <xdr:colOff>1077988</xdr:colOff>
      <xdr:row>69</xdr:row>
      <xdr:rowOff>425822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C1E996FB-1FEF-4777-8DDC-3432D6F0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2529" y="39433500"/>
          <a:ext cx="1044371" cy="347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4"/>
  <sheetViews>
    <sheetView tabSelected="1" topLeftCell="A16" zoomScale="85" zoomScaleNormal="85" workbookViewId="0">
      <selection activeCell="G226" sqref="G226"/>
    </sheetView>
  </sheetViews>
  <sheetFormatPr defaultRowHeight="15"/>
  <cols>
    <col min="2" max="2" width="31.85546875" customWidth="1"/>
    <col min="3" max="3" width="110.7109375" customWidth="1"/>
    <col min="4" max="4" width="16.28515625" customWidth="1"/>
    <col min="5" max="5" width="10.5703125" bestFit="1" customWidth="1"/>
    <col min="6" max="6" width="13.42578125" bestFit="1" customWidth="1"/>
    <col min="7" max="7" width="10.5703125" customWidth="1"/>
    <col min="8" max="8" width="13.85546875" bestFit="1" customWidth="1"/>
    <col min="9" max="9" width="12.42578125" customWidth="1"/>
    <col min="10" max="10" width="11.42578125" customWidth="1"/>
    <col min="11" max="11" width="11.85546875" customWidth="1"/>
  </cols>
  <sheetData>
    <row r="1" spans="1:16" ht="15.75" thickBot="1">
      <c r="A1" s="106" t="s">
        <v>435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pans="1:16" ht="15.75">
      <c r="A2" s="91" t="s">
        <v>163</v>
      </c>
      <c r="B2" s="92"/>
      <c r="C2" s="92"/>
      <c r="D2" s="92"/>
      <c r="E2" s="92"/>
      <c r="F2" s="92"/>
      <c r="G2" s="92"/>
      <c r="H2" s="92"/>
      <c r="I2" s="92"/>
      <c r="J2" s="92"/>
      <c r="K2" s="93"/>
    </row>
    <row r="3" spans="1:16">
      <c r="A3" s="2" t="s">
        <v>0</v>
      </c>
      <c r="B3" s="1" t="s">
        <v>1</v>
      </c>
      <c r="C3" s="1" t="s">
        <v>215</v>
      </c>
      <c r="D3" s="1"/>
      <c r="E3" s="41" t="s">
        <v>2</v>
      </c>
      <c r="F3" s="41" t="s">
        <v>93</v>
      </c>
      <c r="G3" s="41" t="s">
        <v>94</v>
      </c>
      <c r="H3" s="41" t="s">
        <v>95</v>
      </c>
      <c r="I3" s="41" t="s">
        <v>3</v>
      </c>
      <c r="J3" s="41" t="s">
        <v>4</v>
      </c>
      <c r="K3" s="42" t="s">
        <v>5</v>
      </c>
    </row>
    <row r="4" spans="1:16" ht="60">
      <c r="A4" s="6" t="s">
        <v>6</v>
      </c>
      <c r="B4" s="24" t="s">
        <v>91</v>
      </c>
      <c r="C4" s="43" t="s">
        <v>217</v>
      </c>
      <c r="D4" s="80"/>
      <c r="E4" s="7">
        <v>3</v>
      </c>
      <c r="F4" s="67">
        <v>0</v>
      </c>
      <c r="G4" s="67">
        <f>F4*0.27</f>
        <v>0</v>
      </c>
      <c r="H4" s="67">
        <f>F4+G4</f>
        <v>0</v>
      </c>
      <c r="I4" s="67">
        <f>F4*E4</f>
        <v>0</v>
      </c>
      <c r="J4" s="67">
        <f>G4*E4</f>
        <v>0</v>
      </c>
      <c r="K4" s="68">
        <f>H4*E4</f>
        <v>0</v>
      </c>
    </row>
    <row r="5" spans="1:16" ht="60">
      <c r="A5" s="6" t="s">
        <v>7</v>
      </c>
      <c r="B5" s="24" t="s">
        <v>91</v>
      </c>
      <c r="C5" s="43" t="s">
        <v>218</v>
      </c>
      <c r="D5" s="80"/>
      <c r="E5" s="7">
        <v>6</v>
      </c>
      <c r="F5" s="67">
        <v>0</v>
      </c>
      <c r="G5" s="67">
        <f t="shared" ref="G5:G99" si="0">F5*0.27</f>
        <v>0</v>
      </c>
      <c r="H5" s="67">
        <f t="shared" ref="H5:H94" si="1">F5+G5</f>
        <v>0</v>
      </c>
      <c r="I5" s="67">
        <f>F5*E5</f>
        <v>0</v>
      </c>
      <c r="J5" s="67">
        <f>G5*E5</f>
        <v>0</v>
      </c>
      <c r="K5" s="68">
        <f>H5*E5</f>
        <v>0</v>
      </c>
    </row>
    <row r="6" spans="1:16" ht="60">
      <c r="A6" s="6" t="s">
        <v>8</v>
      </c>
      <c r="B6" s="24" t="s">
        <v>91</v>
      </c>
      <c r="C6" s="43" t="s">
        <v>219</v>
      </c>
      <c r="D6" s="80"/>
      <c r="E6" s="7">
        <v>3</v>
      </c>
      <c r="F6" s="67">
        <v>0</v>
      </c>
      <c r="G6" s="67">
        <f t="shared" si="0"/>
        <v>0</v>
      </c>
      <c r="H6" s="67">
        <f>F6+G6</f>
        <v>0</v>
      </c>
      <c r="I6" s="67">
        <f>F6*E6</f>
        <v>0</v>
      </c>
      <c r="J6" s="67">
        <f>G6*E6</f>
        <v>0</v>
      </c>
      <c r="K6" s="68">
        <f>H6*E6</f>
        <v>0</v>
      </c>
    </row>
    <row r="7" spans="1:16" ht="60">
      <c r="A7" s="6" t="s">
        <v>9</v>
      </c>
      <c r="B7" s="24" t="s">
        <v>91</v>
      </c>
      <c r="C7" s="43" t="s">
        <v>220</v>
      </c>
      <c r="D7" s="80"/>
      <c r="E7" s="7">
        <v>6</v>
      </c>
      <c r="F7" s="67">
        <v>0</v>
      </c>
      <c r="G7" s="67">
        <f t="shared" si="0"/>
        <v>0</v>
      </c>
      <c r="H7" s="67">
        <f>F7+G7</f>
        <v>0</v>
      </c>
      <c r="I7" s="67">
        <f>F7*E7</f>
        <v>0</v>
      </c>
      <c r="J7" s="67">
        <f>G7*E7</f>
        <v>0</v>
      </c>
      <c r="K7" s="68">
        <f>H7*E7</f>
        <v>0</v>
      </c>
    </row>
    <row r="8" spans="1:16" ht="60">
      <c r="A8" s="97" t="s">
        <v>10</v>
      </c>
      <c r="B8" s="94" t="s">
        <v>92</v>
      </c>
      <c r="C8" s="43" t="s">
        <v>216</v>
      </c>
      <c r="D8" s="81"/>
      <c r="E8" s="7">
        <v>3</v>
      </c>
      <c r="F8" s="67">
        <v>0</v>
      </c>
      <c r="G8" s="67">
        <f t="shared" si="0"/>
        <v>0</v>
      </c>
      <c r="H8" s="67">
        <f t="shared" si="1"/>
        <v>0</v>
      </c>
      <c r="I8" s="67">
        <f>F8*E8</f>
        <v>0</v>
      </c>
      <c r="J8" s="67">
        <f>G8*E8</f>
        <v>0</v>
      </c>
      <c r="K8" s="68">
        <f>H8*E8</f>
        <v>0</v>
      </c>
    </row>
    <row r="9" spans="1:16" ht="60">
      <c r="A9" s="98"/>
      <c r="B9" s="95"/>
      <c r="C9" s="44" t="s">
        <v>421</v>
      </c>
      <c r="D9" s="81"/>
      <c r="E9" s="7">
        <v>3</v>
      </c>
      <c r="F9" s="67">
        <v>0</v>
      </c>
      <c r="G9" s="67">
        <f t="shared" ref="G9:G15" si="2">F9*0.27</f>
        <v>0</v>
      </c>
      <c r="H9" s="67">
        <f t="shared" ref="H9:H15" si="3">F9+G9</f>
        <v>0</v>
      </c>
      <c r="I9" s="67">
        <f t="shared" ref="I9:I15" si="4">F9*E9</f>
        <v>0</v>
      </c>
      <c r="J9" s="67">
        <f t="shared" ref="J9:J15" si="5">G9*E9</f>
        <v>0</v>
      </c>
      <c r="K9" s="68">
        <f t="shared" ref="K9:K15" si="6">H9*E9</f>
        <v>0</v>
      </c>
      <c r="O9" s="3"/>
      <c r="P9" s="3"/>
    </row>
    <row r="10" spans="1:16" ht="60">
      <c r="A10" s="98"/>
      <c r="B10" s="95"/>
      <c r="C10" s="43" t="s">
        <v>422</v>
      </c>
      <c r="D10" s="81"/>
      <c r="E10" s="7">
        <v>3</v>
      </c>
      <c r="F10" s="67">
        <v>0</v>
      </c>
      <c r="G10" s="67">
        <f t="shared" si="2"/>
        <v>0</v>
      </c>
      <c r="H10" s="67">
        <f t="shared" si="3"/>
        <v>0</v>
      </c>
      <c r="I10" s="67">
        <f t="shared" si="4"/>
        <v>0</v>
      </c>
      <c r="J10" s="67">
        <f t="shared" si="5"/>
        <v>0</v>
      </c>
      <c r="K10" s="68">
        <f t="shared" si="6"/>
        <v>0</v>
      </c>
    </row>
    <row r="11" spans="1:16" ht="60">
      <c r="A11" s="98"/>
      <c r="B11" s="95"/>
      <c r="C11" s="43" t="s">
        <v>423</v>
      </c>
      <c r="D11" s="81"/>
      <c r="E11" s="7">
        <v>3</v>
      </c>
      <c r="F11" s="67">
        <v>0</v>
      </c>
      <c r="G11" s="67">
        <f t="shared" si="2"/>
        <v>0</v>
      </c>
      <c r="H11" s="67">
        <f t="shared" si="3"/>
        <v>0</v>
      </c>
      <c r="I11" s="67">
        <f t="shared" si="4"/>
        <v>0</v>
      </c>
      <c r="J11" s="67">
        <f t="shared" si="5"/>
        <v>0</v>
      </c>
      <c r="K11" s="68">
        <f t="shared" si="6"/>
        <v>0</v>
      </c>
    </row>
    <row r="12" spans="1:16" ht="60">
      <c r="A12" s="98"/>
      <c r="B12" s="95"/>
      <c r="C12" s="43" t="s">
        <v>424</v>
      </c>
      <c r="D12" s="81"/>
      <c r="E12" s="7">
        <v>6</v>
      </c>
      <c r="F12" s="67">
        <v>0</v>
      </c>
      <c r="G12" s="67">
        <f t="shared" si="2"/>
        <v>0</v>
      </c>
      <c r="H12" s="67">
        <f t="shared" si="3"/>
        <v>0</v>
      </c>
      <c r="I12" s="67">
        <f t="shared" si="4"/>
        <v>0</v>
      </c>
      <c r="J12" s="67">
        <f t="shared" si="5"/>
        <v>0</v>
      </c>
      <c r="K12" s="68">
        <f t="shared" si="6"/>
        <v>0</v>
      </c>
    </row>
    <row r="13" spans="1:16" ht="60">
      <c r="A13" s="98"/>
      <c r="B13" s="95"/>
      <c r="C13" s="43" t="s">
        <v>425</v>
      </c>
      <c r="D13" s="81"/>
      <c r="E13" s="7">
        <v>30</v>
      </c>
      <c r="F13" s="67">
        <v>0</v>
      </c>
      <c r="G13" s="67">
        <f t="shared" si="2"/>
        <v>0</v>
      </c>
      <c r="H13" s="67">
        <f t="shared" si="3"/>
        <v>0</v>
      </c>
      <c r="I13" s="67">
        <f t="shared" si="4"/>
        <v>0</v>
      </c>
      <c r="J13" s="67">
        <f t="shared" si="5"/>
        <v>0</v>
      </c>
      <c r="K13" s="68">
        <f t="shared" si="6"/>
        <v>0</v>
      </c>
    </row>
    <row r="14" spans="1:16" ht="60">
      <c r="A14" s="98"/>
      <c r="B14" s="95"/>
      <c r="C14" s="43" t="s">
        <v>221</v>
      </c>
      <c r="D14" s="81"/>
      <c r="E14" s="7">
        <v>24</v>
      </c>
      <c r="F14" s="67">
        <v>0</v>
      </c>
      <c r="G14" s="67">
        <f t="shared" si="2"/>
        <v>0</v>
      </c>
      <c r="H14" s="67">
        <f t="shared" si="3"/>
        <v>0</v>
      </c>
      <c r="I14" s="67">
        <f t="shared" si="4"/>
        <v>0</v>
      </c>
      <c r="J14" s="67">
        <f t="shared" si="5"/>
        <v>0</v>
      </c>
      <c r="K14" s="68">
        <f t="shared" si="6"/>
        <v>0</v>
      </c>
    </row>
    <row r="15" spans="1:16" ht="60">
      <c r="A15" s="99"/>
      <c r="B15" s="96"/>
      <c r="C15" s="43" t="s">
        <v>222</v>
      </c>
      <c r="D15" s="81"/>
      <c r="E15" s="7">
        <v>6</v>
      </c>
      <c r="F15" s="67">
        <v>0</v>
      </c>
      <c r="G15" s="67">
        <f t="shared" si="2"/>
        <v>0</v>
      </c>
      <c r="H15" s="67">
        <f t="shared" si="3"/>
        <v>0</v>
      </c>
      <c r="I15" s="67">
        <f t="shared" si="4"/>
        <v>0</v>
      </c>
      <c r="J15" s="67">
        <f t="shared" si="5"/>
        <v>0</v>
      </c>
      <c r="K15" s="68">
        <f t="shared" si="6"/>
        <v>0</v>
      </c>
    </row>
    <row r="16" spans="1:16" ht="45">
      <c r="A16" s="6" t="s">
        <v>11</v>
      </c>
      <c r="B16" s="24" t="s">
        <v>96</v>
      </c>
      <c r="C16" s="43" t="s">
        <v>223</v>
      </c>
      <c r="D16" s="8"/>
      <c r="E16" s="7">
        <v>30</v>
      </c>
      <c r="F16" s="67">
        <v>0</v>
      </c>
      <c r="G16" s="67">
        <f t="shared" si="0"/>
        <v>0</v>
      </c>
      <c r="H16" s="67">
        <f t="shared" si="1"/>
        <v>0</v>
      </c>
      <c r="I16" s="67">
        <f t="shared" ref="I16:I28" si="7">F16*E16</f>
        <v>0</v>
      </c>
      <c r="J16" s="67">
        <f t="shared" ref="J16:J28" si="8">G16*E16</f>
        <v>0</v>
      </c>
      <c r="K16" s="68">
        <f t="shared" ref="K16:K28" si="9">H16*E16</f>
        <v>0</v>
      </c>
    </row>
    <row r="17" spans="1:18" ht="45">
      <c r="A17" s="6" t="s">
        <v>12</v>
      </c>
      <c r="B17" s="24" t="s">
        <v>97</v>
      </c>
      <c r="C17" s="43" t="s">
        <v>246</v>
      </c>
      <c r="D17" s="9"/>
      <c r="E17" s="7">
        <v>2</v>
      </c>
      <c r="F17" s="67">
        <v>0</v>
      </c>
      <c r="G17" s="67">
        <f t="shared" si="0"/>
        <v>0</v>
      </c>
      <c r="H17" s="67">
        <f t="shared" si="1"/>
        <v>0</v>
      </c>
      <c r="I17" s="67">
        <f t="shared" si="7"/>
        <v>0</v>
      </c>
      <c r="J17" s="67">
        <f t="shared" si="8"/>
        <v>0</v>
      </c>
      <c r="K17" s="68">
        <f t="shared" si="9"/>
        <v>0</v>
      </c>
    </row>
    <row r="18" spans="1:18" ht="45">
      <c r="A18" s="6" t="s">
        <v>13</v>
      </c>
      <c r="B18" s="24" t="s">
        <v>97</v>
      </c>
      <c r="C18" s="43" t="s">
        <v>224</v>
      </c>
      <c r="D18" s="9"/>
      <c r="E18" s="7">
        <v>1</v>
      </c>
      <c r="F18" s="67">
        <v>0</v>
      </c>
      <c r="G18" s="67">
        <f t="shared" si="0"/>
        <v>0</v>
      </c>
      <c r="H18" s="67">
        <f>F18+G18</f>
        <v>0</v>
      </c>
      <c r="I18" s="67">
        <f t="shared" si="7"/>
        <v>0</v>
      </c>
      <c r="J18" s="67">
        <f t="shared" si="8"/>
        <v>0</v>
      </c>
      <c r="K18" s="68">
        <f t="shared" si="9"/>
        <v>0</v>
      </c>
    </row>
    <row r="19" spans="1:18" ht="42" customHeight="1">
      <c r="A19" s="6" t="s">
        <v>14</v>
      </c>
      <c r="B19" s="24" t="s">
        <v>97</v>
      </c>
      <c r="C19" s="43" t="s">
        <v>245</v>
      </c>
      <c r="D19" s="9"/>
      <c r="E19" s="7">
        <v>3</v>
      </c>
      <c r="F19" s="67">
        <v>0</v>
      </c>
      <c r="G19" s="67">
        <f t="shared" si="0"/>
        <v>0</v>
      </c>
      <c r="H19" s="67">
        <f t="shared" si="1"/>
        <v>0</v>
      </c>
      <c r="I19" s="67">
        <f t="shared" si="7"/>
        <v>0</v>
      </c>
      <c r="J19" s="67">
        <f t="shared" si="8"/>
        <v>0</v>
      </c>
      <c r="K19" s="68">
        <f t="shared" si="9"/>
        <v>0</v>
      </c>
    </row>
    <row r="20" spans="1:18" ht="45">
      <c r="A20" s="6" t="s">
        <v>15</v>
      </c>
      <c r="B20" s="24" t="s">
        <v>98</v>
      </c>
      <c r="C20" s="43" t="s">
        <v>225</v>
      </c>
      <c r="D20" s="10"/>
      <c r="E20" s="7">
        <v>12</v>
      </c>
      <c r="F20" s="67">
        <v>0</v>
      </c>
      <c r="G20" s="67">
        <f t="shared" si="0"/>
        <v>0</v>
      </c>
      <c r="H20" s="67">
        <f t="shared" si="1"/>
        <v>0</v>
      </c>
      <c r="I20" s="67">
        <f t="shared" si="7"/>
        <v>0</v>
      </c>
      <c r="J20" s="67">
        <f t="shared" si="8"/>
        <v>0</v>
      </c>
      <c r="K20" s="68">
        <f t="shared" si="9"/>
        <v>0</v>
      </c>
    </row>
    <row r="21" spans="1:18" ht="42" customHeight="1">
      <c r="A21" s="6" t="s">
        <v>16</v>
      </c>
      <c r="B21" s="24" t="s">
        <v>99</v>
      </c>
      <c r="C21" s="45" t="s">
        <v>226</v>
      </c>
      <c r="D21" s="9"/>
      <c r="E21" s="7">
        <v>21</v>
      </c>
      <c r="F21" s="67">
        <v>0</v>
      </c>
      <c r="G21" s="67">
        <f t="shared" si="0"/>
        <v>0</v>
      </c>
      <c r="H21" s="67">
        <f>F21+G21</f>
        <v>0</v>
      </c>
      <c r="I21" s="67">
        <f t="shared" si="7"/>
        <v>0</v>
      </c>
      <c r="J21" s="67">
        <f t="shared" si="8"/>
        <v>0</v>
      </c>
      <c r="K21" s="68">
        <f t="shared" si="9"/>
        <v>0</v>
      </c>
    </row>
    <row r="22" spans="1:18" ht="42" customHeight="1">
      <c r="A22" s="6" t="s">
        <v>17</v>
      </c>
      <c r="B22" s="24" t="s">
        <v>107</v>
      </c>
      <c r="C22" s="43" t="s">
        <v>227</v>
      </c>
      <c r="D22" s="9"/>
      <c r="E22" s="7">
        <v>5</v>
      </c>
      <c r="F22" s="67">
        <v>0</v>
      </c>
      <c r="G22" s="67">
        <f t="shared" si="0"/>
        <v>0</v>
      </c>
      <c r="H22" s="67">
        <f>F22+G22</f>
        <v>0</v>
      </c>
      <c r="I22" s="67">
        <f t="shared" si="7"/>
        <v>0</v>
      </c>
      <c r="J22" s="67">
        <f t="shared" si="8"/>
        <v>0</v>
      </c>
      <c r="K22" s="68">
        <f t="shared" si="9"/>
        <v>0</v>
      </c>
    </row>
    <row r="23" spans="1:18" ht="42" customHeight="1">
      <c r="A23" s="6" t="s">
        <v>18</v>
      </c>
      <c r="B23" s="24" t="s">
        <v>106</v>
      </c>
      <c r="C23" s="43" t="s">
        <v>227</v>
      </c>
      <c r="D23" s="9"/>
      <c r="E23" s="7">
        <v>5</v>
      </c>
      <c r="F23" s="67">
        <v>0</v>
      </c>
      <c r="G23" s="67">
        <f t="shared" si="0"/>
        <v>0</v>
      </c>
      <c r="H23" s="67">
        <f t="shared" si="1"/>
        <v>0</v>
      </c>
      <c r="I23" s="67">
        <f t="shared" si="7"/>
        <v>0</v>
      </c>
      <c r="J23" s="67">
        <f t="shared" si="8"/>
        <v>0</v>
      </c>
      <c r="K23" s="68">
        <f t="shared" si="9"/>
        <v>0</v>
      </c>
    </row>
    <row r="24" spans="1:18" ht="42" customHeight="1">
      <c r="A24" s="6" t="s">
        <v>19</v>
      </c>
      <c r="B24" s="24" t="s">
        <v>100</v>
      </c>
      <c r="C24" s="43" t="s">
        <v>228</v>
      </c>
      <c r="D24" s="9"/>
      <c r="E24" s="7">
        <v>6</v>
      </c>
      <c r="F24" s="67">
        <v>0</v>
      </c>
      <c r="G24" s="67">
        <f t="shared" si="0"/>
        <v>0</v>
      </c>
      <c r="H24" s="67">
        <f>F24+G24</f>
        <v>0</v>
      </c>
      <c r="I24" s="67">
        <f t="shared" si="7"/>
        <v>0</v>
      </c>
      <c r="J24" s="67">
        <f t="shared" si="8"/>
        <v>0</v>
      </c>
      <c r="K24" s="68">
        <f t="shared" si="9"/>
        <v>0</v>
      </c>
    </row>
    <row r="25" spans="1:18" ht="44.25" customHeight="1">
      <c r="A25" s="6" t="s">
        <v>20</v>
      </c>
      <c r="B25" s="24" t="s">
        <v>109</v>
      </c>
      <c r="C25" s="45" t="s">
        <v>228</v>
      </c>
      <c r="D25" s="9"/>
      <c r="E25" s="7">
        <v>5</v>
      </c>
      <c r="F25" s="67">
        <v>0</v>
      </c>
      <c r="G25" s="67">
        <f t="shared" si="0"/>
        <v>0</v>
      </c>
      <c r="H25" s="67">
        <f t="shared" si="1"/>
        <v>0</v>
      </c>
      <c r="I25" s="67">
        <f t="shared" si="7"/>
        <v>0</v>
      </c>
      <c r="J25" s="67">
        <f t="shared" si="8"/>
        <v>0</v>
      </c>
      <c r="K25" s="68">
        <f t="shared" si="9"/>
        <v>0</v>
      </c>
      <c r="R25" s="4"/>
    </row>
    <row r="26" spans="1:18" ht="43.5" customHeight="1">
      <c r="A26" s="6" t="s">
        <v>21</v>
      </c>
      <c r="B26" s="24" t="s">
        <v>101</v>
      </c>
      <c r="C26" s="43" t="s">
        <v>229</v>
      </c>
      <c r="D26" s="7"/>
      <c r="E26" s="7">
        <v>6</v>
      </c>
      <c r="F26" s="67">
        <v>0</v>
      </c>
      <c r="G26" s="67">
        <f t="shared" si="0"/>
        <v>0</v>
      </c>
      <c r="H26" s="67">
        <f t="shared" si="1"/>
        <v>0</v>
      </c>
      <c r="I26" s="67">
        <f t="shared" si="7"/>
        <v>0</v>
      </c>
      <c r="J26" s="67">
        <f t="shared" si="8"/>
        <v>0</v>
      </c>
      <c r="K26" s="68">
        <f t="shared" si="9"/>
        <v>0</v>
      </c>
    </row>
    <row r="27" spans="1:18" ht="43.5" customHeight="1">
      <c r="A27" s="6" t="s">
        <v>22</v>
      </c>
      <c r="B27" s="24" t="s">
        <v>102</v>
      </c>
      <c r="C27" s="43" t="s">
        <v>230</v>
      </c>
      <c r="D27" s="11"/>
      <c r="E27" s="7">
        <v>10</v>
      </c>
      <c r="F27" s="67">
        <v>0</v>
      </c>
      <c r="G27" s="67">
        <f t="shared" si="0"/>
        <v>0</v>
      </c>
      <c r="H27" s="67">
        <f t="shared" si="1"/>
        <v>0</v>
      </c>
      <c r="I27" s="67">
        <f t="shared" si="7"/>
        <v>0</v>
      </c>
      <c r="J27" s="67">
        <f t="shared" si="8"/>
        <v>0</v>
      </c>
      <c r="K27" s="68">
        <f t="shared" si="9"/>
        <v>0</v>
      </c>
    </row>
    <row r="28" spans="1:18" ht="33.75" customHeight="1">
      <c r="A28" s="6" t="s">
        <v>23</v>
      </c>
      <c r="B28" s="24" t="s">
        <v>103</v>
      </c>
      <c r="C28" s="46" t="s">
        <v>231</v>
      </c>
      <c r="D28" s="12"/>
      <c r="E28" s="7">
        <v>6</v>
      </c>
      <c r="F28" s="67">
        <v>0</v>
      </c>
      <c r="G28" s="67">
        <f t="shared" si="0"/>
        <v>0</v>
      </c>
      <c r="H28" s="67">
        <f t="shared" si="1"/>
        <v>0</v>
      </c>
      <c r="I28" s="67">
        <f t="shared" si="7"/>
        <v>0</v>
      </c>
      <c r="J28" s="67">
        <f t="shared" si="8"/>
        <v>0</v>
      </c>
      <c r="K28" s="68">
        <f t="shared" si="9"/>
        <v>0</v>
      </c>
    </row>
    <row r="29" spans="1:18" ht="33.75" customHeight="1">
      <c r="A29" s="97" t="s">
        <v>24</v>
      </c>
      <c r="B29" s="94" t="s">
        <v>104</v>
      </c>
      <c r="C29" s="46" t="s">
        <v>237</v>
      </c>
      <c r="D29" s="12"/>
      <c r="E29" s="7">
        <v>6</v>
      </c>
      <c r="F29" s="67">
        <v>0</v>
      </c>
      <c r="G29" s="67">
        <f>F29*0.27</f>
        <v>0</v>
      </c>
      <c r="H29" s="67">
        <f>F29+G29</f>
        <v>0</v>
      </c>
      <c r="I29" s="67">
        <f>F29*E29</f>
        <v>0</v>
      </c>
      <c r="J29" s="67">
        <f>G29*E29</f>
        <v>0</v>
      </c>
      <c r="K29" s="68">
        <f>H29*E29</f>
        <v>0</v>
      </c>
    </row>
    <row r="30" spans="1:18" ht="33.75" customHeight="1">
      <c r="A30" s="98"/>
      <c r="B30" s="95"/>
      <c r="C30" s="46" t="s">
        <v>232</v>
      </c>
      <c r="D30" s="82"/>
      <c r="E30" s="7">
        <v>3</v>
      </c>
      <c r="F30" s="67">
        <v>0</v>
      </c>
      <c r="G30" s="67">
        <f>F30*0.27</f>
        <v>0</v>
      </c>
      <c r="H30" s="67">
        <f>F30+G30</f>
        <v>0</v>
      </c>
      <c r="I30" s="67">
        <f>F30*E30</f>
        <v>0</v>
      </c>
      <c r="J30" s="67">
        <f>G30*E30</f>
        <v>0</v>
      </c>
      <c r="K30" s="68">
        <f>H30*E30</f>
        <v>0</v>
      </c>
    </row>
    <row r="31" spans="1:18" ht="33.75" customHeight="1">
      <c r="A31" s="98"/>
      <c r="B31" s="95"/>
      <c r="C31" s="46" t="s">
        <v>233</v>
      </c>
      <c r="D31" s="82"/>
      <c r="E31" s="7">
        <v>3</v>
      </c>
      <c r="F31" s="67">
        <v>0</v>
      </c>
      <c r="G31" s="67">
        <f>F31*0.27</f>
        <v>0</v>
      </c>
      <c r="H31" s="67">
        <f>F31+G31</f>
        <v>0</v>
      </c>
      <c r="I31" s="67">
        <f>F31*E31</f>
        <v>0</v>
      </c>
      <c r="J31" s="67">
        <f>G31*E31</f>
        <v>0</v>
      </c>
      <c r="K31" s="68">
        <f>H31*E31</f>
        <v>0</v>
      </c>
    </row>
    <row r="32" spans="1:18" ht="33.75" customHeight="1">
      <c r="A32" s="98"/>
      <c r="B32" s="95"/>
      <c r="C32" s="46" t="s">
        <v>234</v>
      </c>
      <c r="D32" s="82"/>
      <c r="E32" s="7">
        <v>3</v>
      </c>
      <c r="F32" s="67">
        <v>0</v>
      </c>
      <c r="G32" s="67">
        <f>F32*0.27</f>
        <v>0</v>
      </c>
      <c r="H32" s="67">
        <f>F32+G32</f>
        <v>0</v>
      </c>
      <c r="I32" s="67">
        <f>F32*E32</f>
        <v>0</v>
      </c>
      <c r="J32" s="67">
        <f>G32*E32</f>
        <v>0</v>
      </c>
      <c r="K32" s="68">
        <f>H32*E32</f>
        <v>0</v>
      </c>
    </row>
    <row r="33" spans="1:22" ht="33.75" customHeight="1">
      <c r="A33" s="98"/>
      <c r="B33" s="95"/>
      <c r="C33" s="46" t="s">
        <v>235</v>
      </c>
      <c r="D33" s="82"/>
      <c r="E33" s="7">
        <v>3</v>
      </c>
      <c r="F33" s="67">
        <v>0</v>
      </c>
      <c r="G33" s="67">
        <f>F33*0.27</f>
        <v>0</v>
      </c>
      <c r="H33" s="67">
        <f>F33+G33</f>
        <v>0</v>
      </c>
      <c r="I33" s="67">
        <f>F33*E33</f>
        <v>0</v>
      </c>
      <c r="J33" s="67">
        <f>G33*E33</f>
        <v>0</v>
      </c>
      <c r="K33" s="68">
        <f>H33*E33</f>
        <v>0</v>
      </c>
    </row>
    <row r="34" spans="1:22" ht="32.25" customHeight="1">
      <c r="A34" s="99"/>
      <c r="B34" s="96"/>
      <c r="C34" s="46" t="s">
        <v>236</v>
      </c>
      <c r="D34" s="82"/>
      <c r="E34" s="7">
        <v>30</v>
      </c>
      <c r="F34" s="67">
        <v>0</v>
      </c>
      <c r="G34" s="67">
        <f t="shared" si="0"/>
        <v>0</v>
      </c>
      <c r="H34" s="67">
        <f t="shared" si="1"/>
        <v>0</v>
      </c>
      <c r="I34" s="67">
        <f t="shared" ref="I34:I65" si="10">F34*E34</f>
        <v>0</v>
      </c>
      <c r="J34" s="67">
        <f t="shared" ref="J34:J65" si="11">G34*E34</f>
        <v>0</v>
      </c>
      <c r="K34" s="68">
        <f t="shared" ref="K34:K65" si="12">H34*E34</f>
        <v>0</v>
      </c>
    </row>
    <row r="35" spans="1:22" ht="41.25" customHeight="1">
      <c r="A35" s="6" t="s">
        <v>25</v>
      </c>
      <c r="B35" s="24" t="s">
        <v>105</v>
      </c>
      <c r="C35" s="66" t="s">
        <v>439</v>
      </c>
      <c r="D35" s="83"/>
      <c r="E35" s="7">
        <v>2</v>
      </c>
      <c r="F35" s="67">
        <v>0</v>
      </c>
      <c r="G35" s="67">
        <f t="shared" si="0"/>
        <v>0</v>
      </c>
      <c r="H35" s="67">
        <f t="shared" si="1"/>
        <v>0</v>
      </c>
      <c r="I35" s="67">
        <f t="shared" si="10"/>
        <v>0</v>
      </c>
      <c r="J35" s="67">
        <f t="shared" si="11"/>
        <v>0</v>
      </c>
      <c r="K35" s="68">
        <f t="shared" si="12"/>
        <v>0</v>
      </c>
      <c r="S35" s="4"/>
    </row>
    <row r="36" spans="1:22" ht="45">
      <c r="A36" s="6" t="s">
        <v>26</v>
      </c>
      <c r="B36" s="24" t="s">
        <v>110</v>
      </c>
      <c r="C36" s="46" t="s">
        <v>238</v>
      </c>
      <c r="D36" s="13"/>
      <c r="E36" s="7">
        <v>6</v>
      </c>
      <c r="F36" s="67">
        <v>0</v>
      </c>
      <c r="G36" s="67">
        <f t="shared" si="0"/>
        <v>0</v>
      </c>
      <c r="H36" s="67">
        <f t="shared" si="1"/>
        <v>0</v>
      </c>
      <c r="I36" s="67">
        <f t="shared" si="10"/>
        <v>0</v>
      </c>
      <c r="J36" s="67">
        <f t="shared" si="11"/>
        <v>0</v>
      </c>
      <c r="K36" s="68">
        <f t="shared" si="12"/>
        <v>0</v>
      </c>
      <c r="Q36" s="4"/>
      <c r="S36" s="4"/>
      <c r="V36" s="4"/>
    </row>
    <row r="37" spans="1:22" ht="41.25" customHeight="1">
      <c r="A37" s="78" t="s">
        <v>27</v>
      </c>
      <c r="B37" s="79" t="s">
        <v>111</v>
      </c>
      <c r="C37" s="77" t="s">
        <v>444</v>
      </c>
      <c r="D37" s="12"/>
      <c r="E37" s="7">
        <v>4</v>
      </c>
      <c r="F37" s="67">
        <v>0</v>
      </c>
      <c r="G37" s="67">
        <f t="shared" si="0"/>
        <v>0</v>
      </c>
      <c r="H37" s="67">
        <f t="shared" si="1"/>
        <v>0</v>
      </c>
      <c r="I37" s="67">
        <f t="shared" si="10"/>
        <v>0</v>
      </c>
      <c r="J37" s="67">
        <f t="shared" si="11"/>
        <v>0</v>
      </c>
      <c r="K37" s="68">
        <f t="shared" si="12"/>
        <v>0</v>
      </c>
    </row>
    <row r="38" spans="1:22" ht="47.25" customHeight="1">
      <c r="A38" s="6" t="s">
        <v>28</v>
      </c>
      <c r="B38" s="24" t="s">
        <v>112</v>
      </c>
      <c r="C38" s="43" t="s">
        <v>239</v>
      </c>
      <c r="D38" s="14"/>
      <c r="E38" s="7">
        <v>5</v>
      </c>
      <c r="F38" s="67">
        <v>0</v>
      </c>
      <c r="G38" s="67">
        <f t="shared" si="0"/>
        <v>0</v>
      </c>
      <c r="H38" s="67">
        <f t="shared" si="1"/>
        <v>0</v>
      </c>
      <c r="I38" s="67">
        <f t="shared" si="10"/>
        <v>0</v>
      </c>
      <c r="J38" s="67">
        <f t="shared" si="11"/>
        <v>0</v>
      </c>
      <c r="K38" s="68">
        <f t="shared" si="12"/>
        <v>0</v>
      </c>
    </row>
    <row r="39" spans="1:22" ht="45">
      <c r="A39" s="6" t="s">
        <v>29</v>
      </c>
      <c r="B39" s="24" t="s">
        <v>113</v>
      </c>
      <c r="C39" s="43" t="s">
        <v>240</v>
      </c>
      <c r="D39" s="14"/>
      <c r="E39" s="7">
        <v>5</v>
      </c>
      <c r="F39" s="67">
        <v>0</v>
      </c>
      <c r="G39" s="67">
        <f t="shared" si="0"/>
        <v>0</v>
      </c>
      <c r="H39" s="67">
        <f t="shared" si="1"/>
        <v>0</v>
      </c>
      <c r="I39" s="67">
        <f t="shared" si="10"/>
        <v>0</v>
      </c>
      <c r="J39" s="67">
        <f t="shared" si="11"/>
        <v>0</v>
      </c>
      <c r="K39" s="68">
        <f t="shared" si="12"/>
        <v>0</v>
      </c>
    </row>
    <row r="40" spans="1:22" ht="41.25" customHeight="1">
      <c r="A40" s="6" t="s">
        <v>30</v>
      </c>
      <c r="B40" s="24" t="s">
        <v>114</v>
      </c>
      <c r="C40" s="43" t="s">
        <v>241</v>
      </c>
      <c r="D40" s="14"/>
      <c r="E40" s="7">
        <v>5</v>
      </c>
      <c r="F40" s="67">
        <v>0</v>
      </c>
      <c r="G40" s="67">
        <f t="shared" si="0"/>
        <v>0</v>
      </c>
      <c r="H40" s="67">
        <f t="shared" si="1"/>
        <v>0</v>
      </c>
      <c r="I40" s="67">
        <f t="shared" si="10"/>
        <v>0</v>
      </c>
      <c r="J40" s="67">
        <f t="shared" si="11"/>
        <v>0</v>
      </c>
      <c r="K40" s="68">
        <f t="shared" si="12"/>
        <v>0</v>
      </c>
    </row>
    <row r="41" spans="1:22" ht="45">
      <c r="A41" s="6" t="s">
        <v>31</v>
      </c>
      <c r="B41" s="24" t="s">
        <v>177</v>
      </c>
      <c r="C41" s="43" t="s">
        <v>242</v>
      </c>
      <c r="D41" s="15"/>
      <c r="E41" s="7">
        <v>6</v>
      </c>
      <c r="F41" s="67">
        <v>0</v>
      </c>
      <c r="G41" s="67">
        <f t="shared" si="0"/>
        <v>0</v>
      </c>
      <c r="H41" s="67">
        <f t="shared" si="1"/>
        <v>0</v>
      </c>
      <c r="I41" s="67">
        <f t="shared" si="10"/>
        <v>0</v>
      </c>
      <c r="J41" s="67">
        <f t="shared" si="11"/>
        <v>0</v>
      </c>
      <c r="K41" s="68">
        <f t="shared" si="12"/>
        <v>0</v>
      </c>
    </row>
    <row r="42" spans="1:22" ht="45">
      <c r="A42" s="6" t="s">
        <v>32</v>
      </c>
      <c r="B42" s="24" t="s">
        <v>178</v>
      </c>
      <c r="C42" s="43" t="s">
        <v>243</v>
      </c>
      <c r="D42" s="15"/>
      <c r="E42" s="7">
        <v>6</v>
      </c>
      <c r="F42" s="67">
        <v>0</v>
      </c>
      <c r="G42" s="67">
        <f>F42*0.27</f>
        <v>0</v>
      </c>
      <c r="H42" s="67">
        <f>F42+G42</f>
        <v>0</v>
      </c>
      <c r="I42" s="67">
        <f t="shared" si="10"/>
        <v>0</v>
      </c>
      <c r="J42" s="67">
        <f t="shared" si="11"/>
        <v>0</v>
      </c>
      <c r="K42" s="68">
        <f t="shared" si="12"/>
        <v>0</v>
      </c>
    </row>
    <row r="43" spans="1:22" ht="41.25" customHeight="1">
      <c r="A43" s="6" t="s">
        <v>33</v>
      </c>
      <c r="B43" s="24" t="s">
        <v>116</v>
      </c>
      <c r="C43" s="43" t="s">
        <v>244</v>
      </c>
      <c r="D43" s="15"/>
      <c r="E43" s="7">
        <v>7</v>
      </c>
      <c r="F43" s="67">
        <v>0</v>
      </c>
      <c r="G43" s="67">
        <f t="shared" si="0"/>
        <v>0</v>
      </c>
      <c r="H43" s="67">
        <f t="shared" si="1"/>
        <v>0</v>
      </c>
      <c r="I43" s="67">
        <f t="shared" si="10"/>
        <v>0</v>
      </c>
      <c r="J43" s="67">
        <f t="shared" si="11"/>
        <v>0</v>
      </c>
      <c r="K43" s="68">
        <f t="shared" si="12"/>
        <v>0</v>
      </c>
    </row>
    <row r="44" spans="1:22" ht="41.25" customHeight="1">
      <c r="A44" s="6" t="s">
        <v>34</v>
      </c>
      <c r="B44" s="24" t="s">
        <v>117</v>
      </c>
      <c r="C44" s="43" t="s">
        <v>247</v>
      </c>
      <c r="D44" s="15"/>
      <c r="E44" s="7">
        <v>5</v>
      </c>
      <c r="F44" s="67">
        <v>0</v>
      </c>
      <c r="G44" s="67">
        <f t="shared" si="0"/>
        <v>0</v>
      </c>
      <c r="H44" s="67">
        <f t="shared" si="1"/>
        <v>0</v>
      </c>
      <c r="I44" s="67">
        <f t="shared" si="10"/>
        <v>0</v>
      </c>
      <c r="J44" s="67">
        <f t="shared" si="11"/>
        <v>0</v>
      </c>
      <c r="K44" s="68">
        <f t="shared" si="12"/>
        <v>0</v>
      </c>
    </row>
    <row r="45" spans="1:22" ht="41.25" customHeight="1">
      <c r="A45" s="6" t="s">
        <v>35</v>
      </c>
      <c r="B45" s="24" t="s">
        <v>118</v>
      </c>
      <c r="C45" s="43" t="s">
        <v>248</v>
      </c>
      <c r="D45" s="9"/>
      <c r="E45" s="7">
        <v>1</v>
      </c>
      <c r="F45" s="67">
        <v>0</v>
      </c>
      <c r="G45" s="67">
        <f t="shared" si="0"/>
        <v>0</v>
      </c>
      <c r="H45" s="67">
        <f t="shared" si="1"/>
        <v>0</v>
      </c>
      <c r="I45" s="67">
        <f t="shared" si="10"/>
        <v>0</v>
      </c>
      <c r="J45" s="67">
        <f t="shared" si="11"/>
        <v>0</v>
      </c>
      <c r="K45" s="68">
        <f t="shared" si="12"/>
        <v>0</v>
      </c>
    </row>
    <row r="46" spans="1:22" ht="41.25" customHeight="1">
      <c r="A46" s="6" t="s">
        <v>36</v>
      </c>
      <c r="B46" s="24" t="s">
        <v>119</v>
      </c>
      <c r="C46" s="43" t="s">
        <v>249</v>
      </c>
      <c r="D46" s="9"/>
      <c r="E46" s="7">
        <v>3</v>
      </c>
      <c r="F46" s="67">
        <v>0</v>
      </c>
      <c r="G46" s="67">
        <f t="shared" si="0"/>
        <v>0</v>
      </c>
      <c r="H46" s="67">
        <f t="shared" si="1"/>
        <v>0</v>
      </c>
      <c r="I46" s="67">
        <f t="shared" si="10"/>
        <v>0</v>
      </c>
      <c r="J46" s="67">
        <f t="shared" si="11"/>
        <v>0</v>
      </c>
      <c r="K46" s="68">
        <f t="shared" si="12"/>
        <v>0</v>
      </c>
    </row>
    <row r="47" spans="1:22" ht="41.25" customHeight="1">
      <c r="A47" s="6" t="s">
        <v>37</v>
      </c>
      <c r="B47" s="24" t="s">
        <v>120</v>
      </c>
      <c r="C47" s="43" t="s">
        <v>250</v>
      </c>
      <c r="D47" s="15"/>
      <c r="E47" s="7">
        <v>4</v>
      </c>
      <c r="F47" s="67">
        <v>0</v>
      </c>
      <c r="G47" s="67">
        <f t="shared" si="0"/>
        <v>0</v>
      </c>
      <c r="H47" s="67">
        <f t="shared" si="1"/>
        <v>0</v>
      </c>
      <c r="I47" s="67">
        <f t="shared" si="10"/>
        <v>0</v>
      </c>
      <c r="J47" s="67">
        <f t="shared" si="11"/>
        <v>0</v>
      </c>
      <c r="K47" s="68">
        <f t="shared" si="12"/>
        <v>0</v>
      </c>
    </row>
    <row r="48" spans="1:22" ht="41.25" customHeight="1">
      <c r="A48" s="6" t="s">
        <v>38</v>
      </c>
      <c r="B48" s="24" t="s">
        <v>121</v>
      </c>
      <c r="C48" s="24" t="s">
        <v>252</v>
      </c>
      <c r="D48" s="10"/>
      <c r="E48" s="7">
        <v>2</v>
      </c>
      <c r="F48" s="67">
        <v>0</v>
      </c>
      <c r="G48" s="67">
        <f t="shared" si="0"/>
        <v>0</v>
      </c>
      <c r="H48" s="67">
        <f t="shared" si="1"/>
        <v>0</v>
      </c>
      <c r="I48" s="67">
        <f t="shared" si="10"/>
        <v>0</v>
      </c>
      <c r="J48" s="67">
        <f t="shared" si="11"/>
        <v>0</v>
      </c>
      <c r="K48" s="68">
        <f t="shared" si="12"/>
        <v>0</v>
      </c>
    </row>
    <row r="49" spans="1:19" ht="41.25" customHeight="1">
      <c r="A49" s="6" t="s">
        <v>39</v>
      </c>
      <c r="B49" s="24" t="s">
        <v>122</v>
      </c>
      <c r="C49" s="24" t="s">
        <v>251</v>
      </c>
      <c r="D49" s="15"/>
      <c r="E49" s="7">
        <v>4</v>
      </c>
      <c r="F49" s="67">
        <v>0</v>
      </c>
      <c r="G49" s="67">
        <f t="shared" si="0"/>
        <v>0</v>
      </c>
      <c r="H49" s="67">
        <f t="shared" si="1"/>
        <v>0</v>
      </c>
      <c r="I49" s="67">
        <f t="shared" si="10"/>
        <v>0</v>
      </c>
      <c r="J49" s="67">
        <f t="shared" si="11"/>
        <v>0</v>
      </c>
      <c r="K49" s="68">
        <f t="shared" si="12"/>
        <v>0</v>
      </c>
    </row>
    <row r="50" spans="1:19" ht="45">
      <c r="A50" s="6" t="s">
        <v>40</v>
      </c>
      <c r="B50" s="24" t="s">
        <v>123</v>
      </c>
      <c r="C50" s="43" t="s">
        <v>426</v>
      </c>
      <c r="D50" s="9"/>
      <c r="E50" s="7">
        <v>25</v>
      </c>
      <c r="F50" s="67">
        <v>0</v>
      </c>
      <c r="G50" s="67">
        <f t="shared" si="0"/>
        <v>0</v>
      </c>
      <c r="H50" s="67">
        <f t="shared" si="1"/>
        <v>0</v>
      </c>
      <c r="I50" s="67">
        <f t="shared" si="10"/>
        <v>0</v>
      </c>
      <c r="J50" s="67">
        <f t="shared" si="11"/>
        <v>0</v>
      </c>
      <c r="K50" s="68">
        <f t="shared" si="12"/>
        <v>0</v>
      </c>
    </row>
    <row r="51" spans="1:19" ht="40.5" customHeight="1">
      <c r="A51" s="6" t="s">
        <v>41</v>
      </c>
      <c r="B51" s="24" t="s">
        <v>125</v>
      </c>
      <c r="C51" s="45" t="s">
        <v>253</v>
      </c>
      <c r="D51" s="14"/>
      <c r="E51" s="7">
        <v>3</v>
      </c>
      <c r="F51" s="67">
        <v>0</v>
      </c>
      <c r="G51" s="67">
        <f t="shared" si="0"/>
        <v>0</v>
      </c>
      <c r="H51" s="67">
        <f t="shared" si="1"/>
        <v>0</v>
      </c>
      <c r="I51" s="67">
        <f t="shared" si="10"/>
        <v>0</v>
      </c>
      <c r="J51" s="67">
        <f t="shared" si="11"/>
        <v>0</v>
      </c>
      <c r="K51" s="68">
        <f t="shared" si="12"/>
        <v>0</v>
      </c>
      <c r="S51" s="4"/>
    </row>
    <row r="52" spans="1:19" ht="41.25" customHeight="1">
      <c r="A52" s="6" t="s">
        <v>42</v>
      </c>
      <c r="B52" s="24" t="s">
        <v>126</v>
      </c>
      <c r="C52" s="43" t="s">
        <v>254</v>
      </c>
      <c r="D52" s="14"/>
      <c r="E52" s="7">
        <v>1</v>
      </c>
      <c r="F52" s="67">
        <v>0</v>
      </c>
      <c r="G52" s="67">
        <f t="shared" si="0"/>
        <v>0</v>
      </c>
      <c r="H52" s="67">
        <f t="shared" si="1"/>
        <v>0</v>
      </c>
      <c r="I52" s="67">
        <f t="shared" si="10"/>
        <v>0</v>
      </c>
      <c r="J52" s="67">
        <f t="shared" si="11"/>
        <v>0</v>
      </c>
      <c r="K52" s="68">
        <f t="shared" si="12"/>
        <v>0</v>
      </c>
    </row>
    <row r="53" spans="1:19" ht="45">
      <c r="A53" s="6" t="s">
        <v>43</v>
      </c>
      <c r="B53" s="24" t="s">
        <v>127</v>
      </c>
      <c r="C53" s="43" t="s">
        <v>255</v>
      </c>
      <c r="D53" s="15"/>
      <c r="E53" s="7">
        <v>3</v>
      </c>
      <c r="F53" s="67">
        <v>0</v>
      </c>
      <c r="G53" s="67">
        <f t="shared" si="0"/>
        <v>0</v>
      </c>
      <c r="H53" s="67">
        <f t="shared" si="1"/>
        <v>0</v>
      </c>
      <c r="I53" s="67">
        <f t="shared" si="10"/>
        <v>0</v>
      </c>
      <c r="J53" s="67">
        <f t="shared" si="11"/>
        <v>0</v>
      </c>
      <c r="K53" s="68">
        <f t="shared" si="12"/>
        <v>0</v>
      </c>
    </row>
    <row r="54" spans="1:19" ht="45">
      <c r="A54" s="6" t="s">
        <v>44</v>
      </c>
      <c r="B54" s="24" t="s">
        <v>128</v>
      </c>
      <c r="C54" s="43" t="s">
        <v>256</v>
      </c>
      <c r="D54" s="15"/>
      <c r="E54" s="7">
        <v>3</v>
      </c>
      <c r="F54" s="67">
        <v>0</v>
      </c>
      <c r="G54" s="67">
        <f t="shared" si="0"/>
        <v>0</v>
      </c>
      <c r="H54" s="67">
        <f t="shared" si="1"/>
        <v>0</v>
      </c>
      <c r="I54" s="67">
        <f t="shared" si="10"/>
        <v>0</v>
      </c>
      <c r="J54" s="67">
        <f t="shared" si="11"/>
        <v>0</v>
      </c>
      <c r="K54" s="68">
        <f t="shared" si="12"/>
        <v>0</v>
      </c>
    </row>
    <row r="55" spans="1:19" ht="45">
      <c r="A55" s="6" t="s">
        <v>45</v>
      </c>
      <c r="B55" s="24" t="s">
        <v>166</v>
      </c>
      <c r="C55" s="47" t="s">
        <v>257</v>
      </c>
      <c r="D55" s="15"/>
      <c r="E55" s="7">
        <v>1</v>
      </c>
      <c r="F55" s="67">
        <v>0</v>
      </c>
      <c r="G55" s="67">
        <f t="shared" si="0"/>
        <v>0</v>
      </c>
      <c r="H55" s="67">
        <f t="shared" si="1"/>
        <v>0</v>
      </c>
      <c r="I55" s="67">
        <f t="shared" si="10"/>
        <v>0</v>
      </c>
      <c r="J55" s="67">
        <f t="shared" si="11"/>
        <v>0</v>
      </c>
      <c r="K55" s="68">
        <f t="shared" si="12"/>
        <v>0</v>
      </c>
    </row>
    <row r="56" spans="1:19" ht="45">
      <c r="A56" s="6" t="s">
        <v>46</v>
      </c>
      <c r="B56" s="24" t="s">
        <v>129</v>
      </c>
      <c r="C56" s="43" t="s">
        <v>258</v>
      </c>
      <c r="D56" s="15"/>
      <c r="E56" s="7">
        <v>2</v>
      </c>
      <c r="F56" s="67">
        <v>0</v>
      </c>
      <c r="G56" s="67">
        <f t="shared" si="0"/>
        <v>0</v>
      </c>
      <c r="H56" s="67">
        <f t="shared" si="1"/>
        <v>0</v>
      </c>
      <c r="I56" s="67">
        <f t="shared" si="10"/>
        <v>0</v>
      </c>
      <c r="J56" s="67">
        <f t="shared" si="11"/>
        <v>0</v>
      </c>
      <c r="K56" s="68">
        <f t="shared" si="12"/>
        <v>0</v>
      </c>
    </row>
    <row r="57" spans="1:19" ht="45">
      <c r="A57" s="6" t="s">
        <v>47</v>
      </c>
      <c r="B57" s="24" t="s">
        <v>130</v>
      </c>
      <c r="C57" s="43" t="s">
        <v>259</v>
      </c>
      <c r="D57" s="9"/>
      <c r="E57" s="7">
        <v>1</v>
      </c>
      <c r="F57" s="67">
        <v>0</v>
      </c>
      <c r="G57" s="67">
        <f t="shared" si="0"/>
        <v>0</v>
      </c>
      <c r="H57" s="67">
        <f t="shared" si="1"/>
        <v>0</v>
      </c>
      <c r="I57" s="67">
        <f t="shared" si="10"/>
        <v>0</v>
      </c>
      <c r="J57" s="67">
        <f t="shared" si="11"/>
        <v>0</v>
      </c>
      <c r="K57" s="68">
        <f t="shared" si="12"/>
        <v>0</v>
      </c>
    </row>
    <row r="58" spans="1:19" ht="45">
      <c r="A58" s="6" t="s">
        <v>48</v>
      </c>
      <c r="B58" s="24" t="s">
        <v>131</v>
      </c>
      <c r="C58" s="43" t="s">
        <v>260</v>
      </c>
      <c r="D58" s="5"/>
      <c r="E58" s="7">
        <v>1</v>
      </c>
      <c r="F58" s="67">
        <v>0</v>
      </c>
      <c r="G58" s="67">
        <f>F58*0.27</f>
        <v>0</v>
      </c>
      <c r="H58" s="67">
        <f>F58+G58</f>
        <v>0</v>
      </c>
      <c r="I58" s="67">
        <f t="shared" si="10"/>
        <v>0</v>
      </c>
      <c r="J58" s="67">
        <f t="shared" si="11"/>
        <v>0</v>
      </c>
      <c r="K58" s="68">
        <f t="shared" si="12"/>
        <v>0</v>
      </c>
    </row>
    <row r="59" spans="1:19" ht="45">
      <c r="A59" s="6" t="s">
        <v>49</v>
      </c>
      <c r="B59" s="24" t="s">
        <v>167</v>
      </c>
      <c r="C59" s="43" t="s">
        <v>261</v>
      </c>
      <c r="D59" s="10"/>
      <c r="E59" s="7">
        <v>1</v>
      </c>
      <c r="F59" s="67">
        <v>0</v>
      </c>
      <c r="G59" s="67">
        <f t="shared" si="0"/>
        <v>0</v>
      </c>
      <c r="H59" s="67">
        <f t="shared" si="1"/>
        <v>0</v>
      </c>
      <c r="I59" s="67">
        <f t="shared" si="10"/>
        <v>0</v>
      </c>
      <c r="J59" s="67">
        <f t="shared" si="11"/>
        <v>0</v>
      </c>
      <c r="K59" s="68">
        <f t="shared" si="12"/>
        <v>0</v>
      </c>
    </row>
    <row r="60" spans="1:19" ht="60">
      <c r="A60" s="6" t="s">
        <v>50</v>
      </c>
      <c r="B60" s="24" t="s">
        <v>131</v>
      </c>
      <c r="C60" s="43" t="s">
        <v>262</v>
      </c>
      <c r="D60" s="9"/>
      <c r="E60" s="7">
        <v>1</v>
      </c>
      <c r="F60" s="67">
        <v>0</v>
      </c>
      <c r="G60" s="67">
        <f t="shared" si="0"/>
        <v>0</v>
      </c>
      <c r="H60" s="67">
        <f t="shared" si="1"/>
        <v>0</v>
      </c>
      <c r="I60" s="67">
        <f t="shared" si="10"/>
        <v>0</v>
      </c>
      <c r="J60" s="67">
        <f t="shared" si="11"/>
        <v>0</v>
      </c>
      <c r="K60" s="68">
        <f t="shared" si="12"/>
        <v>0</v>
      </c>
    </row>
    <row r="61" spans="1:19" ht="41.25" customHeight="1">
      <c r="A61" s="6" t="s">
        <v>51</v>
      </c>
      <c r="B61" s="24" t="s">
        <v>168</v>
      </c>
      <c r="C61" s="43" t="s">
        <v>263</v>
      </c>
      <c r="D61" s="16"/>
      <c r="E61" s="7">
        <v>1</v>
      </c>
      <c r="F61" s="67">
        <v>0</v>
      </c>
      <c r="G61" s="67">
        <f t="shared" si="0"/>
        <v>0</v>
      </c>
      <c r="H61" s="67">
        <f t="shared" si="1"/>
        <v>0</v>
      </c>
      <c r="I61" s="67">
        <f t="shared" si="10"/>
        <v>0</v>
      </c>
      <c r="J61" s="67">
        <f t="shared" si="11"/>
        <v>0</v>
      </c>
      <c r="K61" s="68">
        <f t="shared" si="12"/>
        <v>0</v>
      </c>
    </row>
    <row r="62" spans="1:19" ht="45">
      <c r="A62" s="6" t="s">
        <v>52</v>
      </c>
      <c r="B62" s="24" t="s">
        <v>98</v>
      </c>
      <c r="C62" s="43" t="s">
        <v>427</v>
      </c>
      <c r="D62" s="9"/>
      <c r="E62" s="7">
        <v>8</v>
      </c>
      <c r="F62" s="67">
        <v>0</v>
      </c>
      <c r="G62" s="67">
        <f t="shared" si="0"/>
        <v>0</v>
      </c>
      <c r="H62" s="67">
        <f t="shared" si="1"/>
        <v>0</v>
      </c>
      <c r="I62" s="67">
        <f t="shared" si="10"/>
        <v>0</v>
      </c>
      <c r="J62" s="67">
        <f t="shared" si="11"/>
        <v>0</v>
      </c>
      <c r="K62" s="68">
        <f t="shared" si="12"/>
        <v>0</v>
      </c>
    </row>
    <row r="63" spans="1:19" ht="45">
      <c r="A63" s="6" t="s">
        <v>53</v>
      </c>
      <c r="B63" s="24" t="s">
        <v>132</v>
      </c>
      <c r="C63" s="43" t="s">
        <v>264</v>
      </c>
      <c r="D63" s="9"/>
      <c r="E63" s="7">
        <v>1</v>
      </c>
      <c r="F63" s="67">
        <v>0</v>
      </c>
      <c r="G63" s="67">
        <f t="shared" si="0"/>
        <v>0</v>
      </c>
      <c r="H63" s="67">
        <f t="shared" si="1"/>
        <v>0</v>
      </c>
      <c r="I63" s="67">
        <f t="shared" si="10"/>
        <v>0</v>
      </c>
      <c r="J63" s="67">
        <f t="shared" si="11"/>
        <v>0</v>
      </c>
      <c r="K63" s="68">
        <f t="shared" si="12"/>
        <v>0</v>
      </c>
    </row>
    <row r="64" spans="1:19" ht="45">
      <c r="A64" s="6" t="s">
        <v>54</v>
      </c>
      <c r="B64" s="24" t="s">
        <v>133</v>
      </c>
      <c r="C64" s="43" t="s">
        <v>265</v>
      </c>
      <c r="D64" s="9"/>
      <c r="E64" s="7">
        <v>1</v>
      </c>
      <c r="F64" s="67">
        <v>0</v>
      </c>
      <c r="G64" s="67">
        <f t="shared" si="0"/>
        <v>0</v>
      </c>
      <c r="H64" s="67">
        <f t="shared" si="1"/>
        <v>0</v>
      </c>
      <c r="I64" s="67">
        <f t="shared" si="10"/>
        <v>0</v>
      </c>
      <c r="J64" s="67">
        <f t="shared" si="11"/>
        <v>0</v>
      </c>
      <c r="K64" s="68">
        <f t="shared" si="12"/>
        <v>0</v>
      </c>
    </row>
    <row r="65" spans="1:11" ht="45">
      <c r="A65" s="6" t="s">
        <v>55</v>
      </c>
      <c r="B65" s="24" t="s">
        <v>115</v>
      </c>
      <c r="C65" s="43" t="s">
        <v>266</v>
      </c>
      <c r="D65" s="9"/>
      <c r="E65" s="7">
        <v>2</v>
      </c>
      <c r="F65" s="67">
        <v>0</v>
      </c>
      <c r="G65" s="67">
        <f t="shared" si="0"/>
        <v>0</v>
      </c>
      <c r="H65" s="67">
        <f t="shared" si="1"/>
        <v>0</v>
      </c>
      <c r="I65" s="67">
        <f t="shared" si="10"/>
        <v>0</v>
      </c>
      <c r="J65" s="67">
        <f t="shared" si="11"/>
        <v>0</v>
      </c>
      <c r="K65" s="68">
        <f t="shared" si="12"/>
        <v>0</v>
      </c>
    </row>
    <row r="66" spans="1:11" ht="45">
      <c r="A66" s="6" t="s">
        <v>56</v>
      </c>
      <c r="B66" s="24" t="s">
        <v>134</v>
      </c>
      <c r="C66" s="43" t="s">
        <v>267</v>
      </c>
      <c r="D66" s="34"/>
      <c r="E66" s="7">
        <v>1</v>
      </c>
      <c r="F66" s="67">
        <v>0</v>
      </c>
      <c r="G66" s="67">
        <f t="shared" si="0"/>
        <v>0</v>
      </c>
      <c r="H66" s="67">
        <f t="shared" si="1"/>
        <v>0</v>
      </c>
      <c r="I66" s="67">
        <f t="shared" ref="I66:I84" si="13">F66*E66</f>
        <v>0</v>
      </c>
      <c r="J66" s="67">
        <f t="shared" ref="J66:J84" si="14">G66*E66</f>
        <v>0</v>
      </c>
      <c r="K66" s="68">
        <f t="shared" ref="K66:K84" si="15">H66*E66</f>
        <v>0</v>
      </c>
    </row>
    <row r="67" spans="1:11" ht="60">
      <c r="A67" s="6" t="s">
        <v>57</v>
      </c>
      <c r="B67" s="24" t="s">
        <v>135</v>
      </c>
      <c r="C67" s="43" t="s">
        <v>268</v>
      </c>
      <c r="D67" s="9"/>
      <c r="E67" s="7">
        <v>1</v>
      </c>
      <c r="F67" s="67">
        <v>0</v>
      </c>
      <c r="G67" s="67">
        <f t="shared" si="0"/>
        <v>0</v>
      </c>
      <c r="H67" s="67">
        <f t="shared" si="1"/>
        <v>0</v>
      </c>
      <c r="I67" s="67">
        <f t="shared" si="13"/>
        <v>0</v>
      </c>
      <c r="J67" s="67">
        <f t="shared" si="14"/>
        <v>0</v>
      </c>
      <c r="K67" s="68">
        <f t="shared" si="15"/>
        <v>0</v>
      </c>
    </row>
    <row r="68" spans="1:11" ht="60">
      <c r="A68" s="6" t="s">
        <v>58</v>
      </c>
      <c r="B68" s="24" t="s">
        <v>135</v>
      </c>
      <c r="C68" s="43" t="s">
        <v>269</v>
      </c>
      <c r="D68" s="9"/>
      <c r="E68" s="7">
        <v>1</v>
      </c>
      <c r="F68" s="67">
        <v>0</v>
      </c>
      <c r="G68" s="67">
        <f t="shared" si="0"/>
        <v>0</v>
      </c>
      <c r="H68" s="67">
        <f t="shared" si="1"/>
        <v>0</v>
      </c>
      <c r="I68" s="67">
        <f t="shared" si="13"/>
        <v>0</v>
      </c>
      <c r="J68" s="67">
        <f t="shared" si="14"/>
        <v>0</v>
      </c>
      <c r="K68" s="68">
        <f t="shared" si="15"/>
        <v>0</v>
      </c>
    </row>
    <row r="69" spans="1:11" ht="45">
      <c r="A69" s="6" t="s">
        <v>59</v>
      </c>
      <c r="B69" s="24" t="s">
        <v>136</v>
      </c>
      <c r="C69" s="43" t="s">
        <v>270</v>
      </c>
      <c r="D69" s="9"/>
      <c r="E69" s="7">
        <v>2</v>
      </c>
      <c r="F69" s="67">
        <v>0</v>
      </c>
      <c r="G69" s="67">
        <f t="shared" si="0"/>
        <v>0</v>
      </c>
      <c r="H69" s="67">
        <f t="shared" si="1"/>
        <v>0</v>
      </c>
      <c r="I69" s="67">
        <f t="shared" si="13"/>
        <v>0</v>
      </c>
      <c r="J69" s="67">
        <f t="shared" si="14"/>
        <v>0</v>
      </c>
      <c r="K69" s="68">
        <f t="shared" si="15"/>
        <v>0</v>
      </c>
    </row>
    <row r="70" spans="1:11" ht="41.25" customHeight="1">
      <c r="A70" s="6" t="s">
        <v>60</v>
      </c>
      <c r="B70" s="24" t="s">
        <v>169</v>
      </c>
      <c r="C70" s="43" t="s">
        <v>271</v>
      </c>
      <c r="D70" s="116"/>
      <c r="E70" s="7">
        <v>16</v>
      </c>
      <c r="F70" s="67">
        <v>0</v>
      </c>
      <c r="G70" s="67">
        <f t="shared" si="0"/>
        <v>0</v>
      </c>
      <c r="H70" s="67">
        <f t="shared" si="1"/>
        <v>0</v>
      </c>
      <c r="I70" s="67">
        <f t="shared" si="13"/>
        <v>0</v>
      </c>
      <c r="J70" s="67">
        <f t="shared" si="14"/>
        <v>0</v>
      </c>
      <c r="K70" s="68">
        <f t="shared" si="15"/>
        <v>0</v>
      </c>
    </row>
    <row r="71" spans="1:11" ht="41.25" customHeight="1">
      <c r="A71" s="6" t="s">
        <v>61</v>
      </c>
      <c r="B71" s="24" t="s">
        <v>137</v>
      </c>
      <c r="C71" s="43" t="s">
        <v>272</v>
      </c>
      <c r="D71" s="9"/>
      <c r="E71" s="7">
        <v>4</v>
      </c>
      <c r="F71" s="67">
        <v>0</v>
      </c>
      <c r="G71" s="67">
        <f t="shared" si="0"/>
        <v>0</v>
      </c>
      <c r="H71" s="67">
        <f t="shared" si="1"/>
        <v>0</v>
      </c>
      <c r="I71" s="67">
        <f t="shared" si="13"/>
        <v>0</v>
      </c>
      <c r="J71" s="67">
        <f t="shared" si="14"/>
        <v>0</v>
      </c>
      <c r="K71" s="68">
        <f t="shared" si="15"/>
        <v>0</v>
      </c>
    </row>
    <row r="72" spans="1:11" ht="41.25" customHeight="1">
      <c r="A72" s="6" t="s">
        <v>62</v>
      </c>
      <c r="B72" s="24" t="s">
        <v>97</v>
      </c>
      <c r="C72" s="48" t="s">
        <v>273</v>
      </c>
      <c r="D72" s="9"/>
      <c r="E72" s="7">
        <v>1</v>
      </c>
      <c r="F72" s="67">
        <v>0</v>
      </c>
      <c r="G72" s="67">
        <f t="shared" si="0"/>
        <v>0</v>
      </c>
      <c r="H72" s="67">
        <f t="shared" si="1"/>
        <v>0</v>
      </c>
      <c r="I72" s="67">
        <f t="shared" si="13"/>
        <v>0</v>
      </c>
      <c r="J72" s="67">
        <f t="shared" si="14"/>
        <v>0</v>
      </c>
      <c r="K72" s="68">
        <f t="shared" si="15"/>
        <v>0</v>
      </c>
    </row>
    <row r="73" spans="1:11" ht="45">
      <c r="A73" s="6" t="s">
        <v>63</v>
      </c>
      <c r="B73" s="24" t="s">
        <v>138</v>
      </c>
      <c r="C73" s="48" t="s">
        <v>274</v>
      </c>
      <c r="D73" s="9"/>
      <c r="E73" s="7">
        <v>2</v>
      </c>
      <c r="F73" s="67">
        <v>0</v>
      </c>
      <c r="G73" s="67">
        <f t="shared" si="0"/>
        <v>0</v>
      </c>
      <c r="H73" s="67">
        <f t="shared" si="1"/>
        <v>0</v>
      </c>
      <c r="I73" s="67">
        <f t="shared" si="13"/>
        <v>0</v>
      </c>
      <c r="J73" s="67">
        <f t="shared" si="14"/>
        <v>0</v>
      </c>
      <c r="K73" s="68">
        <f t="shared" si="15"/>
        <v>0</v>
      </c>
    </row>
    <row r="74" spans="1:11" ht="47.25">
      <c r="A74" s="6" t="s">
        <v>64</v>
      </c>
      <c r="B74" s="24" t="s">
        <v>115</v>
      </c>
      <c r="C74" s="43" t="s">
        <v>275</v>
      </c>
      <c r="D74" s="17"/>
      <c r="E74" s="7">
        <v>1</v>
      </c>
      <c r="F74" s="67">
        <v>0</v>
      </c>
      <c r="G74" s="67">
        <f t="shared" si="0"/>
        <v>0</v>
      </c>
      <c r="H74" s="67">
        <f t="shared" si="1"/>
        <v>0</v>
      </c>
      <c r="I74" s="67">
        <f t="shared" si="13"/>
        <v>0</v>
      </c>
      <c r="J74" s="67">
        <f t="shared" si="14"/>
        <v>0</v>
      </c>
      <c r="K74" s="68">
        <f t="shared" si="15"/>
        <v>0</v>
      </c>
    </row>
    <row r="75" spans="1:11" ht="45">
      <c r="A75" s="6" t="s">
        <v>65</v>
      </c>
      <c r="B75" s="24" t="s">
        <v>96</v>
      </c>
      <c r="C75" s="48" t="s">
        <v>276</v>
      </c>
      <c r="D75" s="9"/>
      <c r="E75" s="7">
        <v>1</v>
      </c>
      <c r="F75" s="67">
        <v>0</v>
      </c>
      <c r="G75" s="67">
        <f t="shared" si="0"/>
        <v>0</v>
      </c>
      <c r="H75" s="67">
        <f t="shared" si="1"/>
        <v>0</v>
      </c>
      <c r="I75" s="67">
        <f t="shared" si="13"/>
        <v>0</v>
      </c>
      <c r="J75" s="67">
        <f t="shared" si="14"/>
        <v>0</v>
      </c>
      <c r="K75" s="68">
        <f t="shared" si="15"/>
        <v>0</v>
      </c>
    </row>
    <row r="76" spans="1:11" ht="41.25" customHeight="1">
      <c r="A76" s="6" t="s">
        <v>66</v>
      </c>
      <c r="B76" s="24" t="s">
        <v>139</v>
      </c>
      <c r="C76" s="43" t="s">
        <v>277</v>
      </c>
      <c r="D76" s="18"/>
      <c r="E76" s="7">
        <v>6</v>
      </c>
      <c r="F76" s="67">
        <v>0</v>
      </c>
      <c r="G76" s="67">
        <f t="shared" si="0"/>
        <v>0</v>
      </c>
      <c r="H76" s="67">
        <f t="shared" si="1"/>
        <v>0</v>
      </c>
      <c r="I76" s="67">
        <f t="shared" si="13"/>
        <v>0</v>
      </c>
      <c r="J76" s="67">
        <f t="shared" si="14"/>
        <v>0</v>
      </c>
      <c r="K76" s="68">
        <f t="shared" si="15"/>
        <v>0</v>
      </c>
    </row>
    <row r="77" spans="1:11" ht="41.25" customHeight="1">
      <c r="A77" s="6" t="s">
        <v>67</v>
      </c>
      <c r="B77" s="24" t="s">
        <v>139</v>
      </c>
      <c r="C77" s="43" t="s">
        <v>278</v>
      </c>
      <c r="D77" s="18"/>
      <c r="E77" s="7">
        <v>6</v>
      </c>
      <c r="F77" s="67">
        <v>0</v>
      </c>
      <c r="G77" s="67">
        <f t="shared" si="0"/>
        <v>0</v>
      </c>
      <c r="H77" s="67">
        <f t="shared" si="1"/>
        <v>0</v>
      </c>
      <c r="I77" s="67">
        <f>F77*E77</f>
        <v>0</v>
      </c>
      <c r="J77" s="67">
        <f t="shared" si="14"/>
        <v>0</v>
      </c>
      <c r="K77" s="68">
        <f t="shared" si="15"/>
        <v>0</v>
      </c>
    </row>
    <row r="78" spans="1:11" ht="41.25" customHeight="1">
      <c r="A78" s="6" t="s">
        <v>68</v>
      </c>
      <c r="B78" s="24" t="s">
        <v>140</v>
      </c>
      <c r="C78" s="43" t="s">
        <v>440</v>
      </c>
      <c r="D78" s="35"/>
      <c r="E78" s="7">
        <v>50</v>
      </c>
      <c r="F78" s="67">
        <v>0</v>
      </c>
      <c r="G78" s="67">
        <f t="shared" si="0"/>
        <v>0</v>
      </c>
      <c r="H78" s="67">
        <f t="shared" si="1"/>
        <v>0</v>
      </c>
      <c r="I78" s="67">
        <f>F78*E78</f>
        <v>0</v>
      </c>
      <c r="J78" s="67">
        <f t="shared" si="14"/>
        <v>0</v>
      </c>
      <c r="K78" s="68">
        <f t="shared" si="15"/>
        <v>0</v>
      </c>
    </row>
    <row r="79" spans="1:11" ht="41.25" customHeight="1">
      <c r="A79" s="6" t="s">
        <v>69</v>
      </c>
      <c r="B79" s="24" t="s">
        <v>141</v>
      </c>
      <c r="C79" s="48" t="s">
        <v>279</v>
      </c>
      <c r="D79" s="84"/>
      <c r="E79" s="7">
        <v>15</v>
      </c>
      <c r="F79" s="67">
        <v>0</v>
      </c>
      <c r="G79" s="67">
        <f t="shared" si="0"/>
        <v>0</v>
      </c>
      <c r="H79" s="67">
        <f t="shared" si="1"/>
        <v>0</v>
      </c>
      <c r="I79" s="67">
        <f t="shared" si="13"/>
        <v>0</v>
      </c>
      <c r="J79" s="67">
        <f t="shared" si="14"/>
        <v>0</v>
      </c>
      <c r="K79" s="68">
        <f t="shared" si="15"/>
        <v>0</v>
      </c>
    </row>
    <row r="80" spans="1:11" ht="41.25" customHeight="1">
      <c r="A80" s="6" t="s">
        <v>70</v>
      </c>
      <c r="B80" s="24" t="s">
        <v>142</v>
      </c>
      <c r="C80" s="43" t="s">
        <v>280</v>
      </c>
      <c r="D80" s="85"/>
      <c r="E80" s="7">
        <v>6</v>
      </c>
      <c r="F80" s="67">
        <v>0</v>
      </c>
      <c r="G80" s="67">
        <f t="shared" si="0"/>
        <v>0</v>
      </c>
      <c r="H80" s="67">
        <f>F80+G80</f>
        <v>0</v>
      </c>
      <c r="I80" s="67">
        <f t="shared" si="13"/>
        <v>0</v>
      </c>
      <c r="J80" s="67">
        <f t="shared" si="14"/>
        <v>0</v>
      </c>
      <c r="K80" s="68">
        <f t="shared" si="15"/>
        <v>0</v>
      </c>
    </row>
    <row r="81" spans="1:11" ht="41.25" customHeight="1">
      <c r="A81" s="6" t="s">
        <v>71</v>
      </c>
      <c r="B81" s="24" t="s">
        <v>143</v>
      </c>
      <c r="C81" s="43" t="s">
        <v>281</v>
      </c>
      <c r="D81" s="19"/>
      <c r="E81" s="7">
        <v>12</v>
      </c>
      <c r="F81" s="67">
        <v>0</v>
      </c>
      <c r="G81" s="67">
        <f t="shared" si="0"/>
        <v>0</v>
      </c>
      <c r="H81" s="67">
        <f t="shared" si="1"/>
        <v>0</v>
      </c>
      <c r="I81" s="67">
        <f t="shared" si="13"/>
        <v>0</v>
      </c>
      <c r="J81" s="67">
        <f t="shared" si="14"/>
        <v>0</v>
      </c>
      <c r="K81" s="68">
        <f t="shared" si="15"/>
        <v>0</v>
      </c>
    </row>
    <row r="82" spans="1:11" ht="41.25" customHeight="1">
      <c r="A82" s="97" t="s">
        <v>72</v>
      </c>
      <c r="B82" s="94" t="s">
        <v>144</v>
      </c>
      <c r="C82" s="43" t="s">
        <v>282</v>
      </c>
      <c r="D82" s="9"/>
      <c r="E82" s="7">
        <v>210</v>
      </c>
      <c r="F82" s="67">
        <v>0</v>
      </c>
      <c r="G82" s="67">
        <f t="shared" si="0"/>
        <v>0</v>
      </c>
      <c r="H82" s="67">
        <f t="shared" si="1"/>
        <v>0</v>
      </c>
      <c r="I82" s="67">
        <f t="shared" si="13"/>
        <v>0</v>
      </c>
      <c r="J82" s="67">
        <f t="shared" si="14"/>
        <v>0</v>
      </c>
      <c r="K82" s="68">
        <f t="shared" si="15"/>
        <v>0</v>
      </c>
    </row>
    <row r="83" spans="1:11" ht="41.25" customHeight="1">
      <c r="A83" s="99"/>
      <c r="B83" s="96"/>
      <c r="C83" s="43" t="s">
        <v>283</v>
      </c>
      <c r="D83" s="9"/>
      <c r="E83" s="7">
        <v>12</v>
      </c>
      <c r="F83" s="67">
        <v>0</v>
      </c>
      <c r="G83" s="67">
        <f t="shared" si="0"/>
        <v>0</v>
      </c>
      <c r="H83" s="67">
        <f t="shared" si="1"/>
        <v>0</v>
      </c>
      <c r="I83" s="67">
        <f t="shared" si="13"/>
        <v>0</v>
      </c>
      <c r="J83" s="67">
        <f t="shared" si="14"/>
        <v>0</v>
      </c>
      <c r="K83" s="68">
        <f t="shared" si="15"/>
        <v>0</v>
      </c>
    </row>
    <row r="84" spans="1:11" ht="41.25" customHeight="1">
      <c r="A84" s="97" t="s">
        <v>73</v>
      </c>
      <c r="B84" s="94" t="s">
        <v>145</v>
      </c>
      <c r="C84" s="50" t="s">
        <v>404</v>
      </c>
      <c r="D84" s="22"/>
      <c r="E84" s="7">
        <v>55</v>
      </c>
      <c r="F84" s="67">
        <v>0</v>
      </c>
      <c r="G84" s="67">
        <f t="shared" si="0"/>
        <v>0</v>
      </c>
      <c r="H84" s="67">
        <f t="shared" si="1"/>
        <v>0</v>
      </c>
      <c r="I84" s="67">
        <f t="shared" si="13"/>
        <v>0</v>
      </c>
      <c r="J84" s="67">
        <f t="shared" si="14"/>
        <v>0</v>
      </c>
      <c r="K84" s="68">
        <f t="shared" si="15"/>
        <v>0</v>
      </c>
    </row>
    <row r="85" spans="1:11" ht="41.25" customHeight="1">
      <c r="A85" s="98"/>
      <c r="B85" s="95"/>
      <c r="C85" s="50" t="s">
        <v>405</v>
      </c>
      <c r="D85" s="23"/>
      <c r="E85" s="7">
        <v>55</v>
      </c>
      <c r="F85" s="67">
        <v>0</v>
      </c>
      <c r="G85" s="67">
        <f>F85*0.27</f>
        <v>0</v>
      </c>
      <c r="H85" s="67">
        <f>F85+G85</f>
        <v>0</v>
      </c>
      <c r="I85" s="67">
        <f t="shared" ref="I85:I92" si="16">F85*E85</f>
        <v>0</v>
      </c>
      <c r="J85" s="67">
        <f t="shared" ref="J85:J92" si="17">G85*E85</f>
        <v>0</v>
      </c>
      <c r="K85" s="68">
        <f t="shared" ref="K85:K92" si="18">H85*E85</f>
        <v>0</v>
      </c>
    </row>
    <row r="86" spans="1:11" ht="41.25" customHeight="1">
      <c r="A86" s="98"/>
      <c r="B86" s="95"/>
      <c r="C86" s="50" t="s">
        <v>406</v>
      </c>
      <c r="D86" s="22"/>
      <c r="E86" s="7">
        <v>30</v>
      </c>
      <c r="F86" s="67">
        <v>0</v>
      </c>
      <c r="G86" s="67">
        <f>F86*0.27</f>
        <v>0</v>
      </c>
      <c r="H86" s="67">
        <f>F86+G86</f>
        <v>0</v>
      </c>
      <c r="I86" s="67">
        <f t="shared" si="16"/>
        <v>0</v>
      </c>
      <c r="J86" s="67">
        <f t="shared" si="17"/>
        <v>0</v>
      </c>
      <c r="K86" s="68">
        <f t="shared" si="18"/>
        <v>0</v>
      </c>
    </row>
    <row r="87" spans="1:11" ht="41.25" customHeight="1">
      <c r="A87" s="99"/>
      <c r="B87" s="96"/>
      <c r="C87" s="50" t="s">
        <v>407</v>
      </c>
      <c r="D87" s="24"/>
      <c r="E87" s="7">
        <v>55</v>
      </c>
      <c r="F87" s="67">
        <v>0</v>
      </c>
      <c r="G87" s="67">
        <f>F87*0.27</f>
        <v>0</v>
      </c>
      <c r="H87" s="67">
        <f>F87+G87</f>
        <v>0</v>
      </c>
      <c r="I87" s="67">
        <f t="shared" si="16"/>
        <v>0</v>
      </c>
      <c r="J87" s="67">
        <f t="shared" si="17"/>
        <v>0</v>
      </c>
      <c r="K87" s="68">
        <f t="shared" si="18"/>
        <v>0</v>
      </c>
    </row>
    <row r="88" spans="1:11" ht="41.25" customHeight="1">
      <c r="A88" s="97" t="s">
        <v>74</v>
      </c>
      <c r="B88" s="94" t="s">
        <v>149</v>
      </c>
      <c r="C88" s="50" t="s">
        <v>408</v>
      </c>
      <c r="D88" s="22"/>
      <c r="E88" s="7">
        <v>55</v>
      </c>
      <c r="F88" s="67">
        <v>0</v>
      </c>
      <c r="G88" s="67">
        <f t="shared" si="0"/>
        <v>0</v>
      </c>
      <c r="H88" s="67">
        <f t="shared" si="1"/>
        <v>0</v>
      </c>
      <c r="I88" s="67">
        <f t="shared" si="16"/>
        <v>0</v>
      </c>
      <c r="J88" s="67">
        <f t="shared" si="17"/>
        <v>0</v>
      </c>
      <c r="K88" s="68">
        <f t="shared" si="18"/>
        <v>0</v>
      </c>
    </row>
    <row r="89" spans="1:11" ht="41.25" customHeight="1">
      <c r="A89" s="98"/>
      <c r="B89" s="95"/>
      <c r="C89" s="50" t="s">
        <v>409</v>
      </c>
      <c r="D89" s="22"/>
      <c r="E89" s="7">
        <v>55</v>
      </c>
      <c r="F89" s="67">
        <v>0</v>
      </c>
      <c r="G89" s="67">
        <f>F89*0.27</f>
        <v>0</v>
      </c>
      <c r="H89" s="67">
        <f>F89+G89</f>
        <v>0</v>
      </c>
      <c r="I89" s="67">
        <f t="shared" si="16"/>
        <v>0</v>
      </c>
      <c r="J89" s="67">
        <f t="shared" si="17"/>
        <v>0</v>
      </c>
      <c r="K89" s="68">
        <f t="shared" si="18"/>
        <v>0</v>
      </c>
    </row>
    <row r="90" spans="1:11" ht="41.25" customHeight="1">
      <c r="A90" s="98"/>
      <c r="B90" s="95"/>
      <c r="C90" s="50" t="s">
        <v>410</v>
      </c>
      <c r="D90" s="22"/>
      <c r="E90" s="7">
        <v>55</v>
      </c>
      <c r="F90" s="67">
        <v>0</v>
      </c>
      <c r="G90" s="67">
        <f>F90*0.27</f>
        <v>0</v>
      </c>
      <c r="H90" s="67">
        <f>F90+G90</f>
        <v>0</v>
      </c>
      <c r="I90" s="67">
        <f t="shared" si="16"/>
        <v>0</v>
      </c>
      <c r="J90" s="67">
        <f t="shared" si="17"/>
        <v>0</v>
      </c>
      <c r="K90" s="68">
        <f t="shared" si="18"/>
        <v>0</v>
      </c>
    </row>
    <row r="91" spans="1:11" ht="41.25" customHeight="1">
      <c r="A91" s="98"/>
      <c r="B91" s="95"/>
      <c r="C91" s="50" t="s">
        <v>411</v>
      </c>
      <c r="D91" s="22"/>
      <c r="E91" s="7">
        <v>30</v>
      </c>
      <c r="F91" s="67">
        <v>0</v>
      </c>
      <c r="G91" s="67">
        <f>F91*0.27</f>
        <v>0</v>
      </c>
      <c r="H91" s="67">
        <f>F91+G91</f>
        <v>0</v>
      </c>
      <c r="I91" s="67">
        <f t="shared" si="16"/>
        <v>0</v>
      </c>
      <c r="J91" s="67">
        <f t="shared" si="17"/>
        <v>0</v>
      </c>
      <c r="K91" s="68">
        <f t="shared" si="18"/>
        <v>0</v>
      </c>
    </row>
    <row r="92" spans="1:11" ht="41.25" customHeight="1">
      <c r="A92" s="99"/>
      <c r="B92" s="96"/>
      <c r="C92" s="50" t="s">
        <v>412</v>
      </c>
      <c r="D92" s="22"/>
      <c r="E92" s="7">
        <v>25</v>
      </c>
      <c r="F92" s="67">
        <v>0</v>
      </c>
      <c r="G92" s="67">
        <f>F92*0.27</f>
        <v>0</v>
      </c>
      <c r="H92" s="67">
        <f>F92+G92</f>
        <v>0</v>
      </c>
      <c r="I92" s="67">
        <f t="shared" si="16"/>
        <v>0</v>
      </c>
      <c r="J92" s="67">
        <f t="shared" si="17"/>
        <v>0</v>
      </c>
      <c r="K92" s="68">
        <f t="shared" si="18"/>
        <v>0</v>
      </c>
    </row>
    <row r="93" spans="1:11" ht="49.5" customHeight="1">
      <c r="A93" s="6" t="s">
        <v>75</v>
      </c>
      <c r="B93" s="24" t="s">
        <v>146</v>
      </c>
      <c r="C93" s="50" t="s">
        <v>285</v>
      </c>
      <c r="D93" s="86"/>
      <c r="E93" s="7">
        <v>82</v>
      </c>
      <c r="F93" s="67">
        <v>0</v>
      </c>
      <c r="G93" s="67">
        <f t="shared" si="0"/>
        <v>0</v>
      </c>
      <c r="H93" s="67">
        <f t="shared" si="1"/>
        <v>0</v>
      </c>
      <c r="I93" s="67">
        <f t="shared" ref="I93:I106" si="19">F93*E93</f>
        <v>0</v>
      </c>
      <c r="J93" s="67">
        <f t="shared" ref="J93:J106" si="20">G93*E93</f>
        <v>0</v>
      </c>
      <c r="K93" s="68">
        <f t="shared" ref="K93:K106" si="21">H93*E93</f>
        <v>0</v>
      </c>
    </row>
    <row r="94" spans="1:11" ht="45">
      <c r="A94" s="6" t="s">
        <v>76</v>
      </c>
      <c r="B94" s="24" t="s">
        <v>146</v>
      </c>
      <c r="C94" s="50" t="s">
        <v>286</v>
      </c>
      <c r="D94" s="87"/>
      <c r="E94" s="7">
        <v>2</v>
      </c>
      <c r="F94" s="67">
        <v>0</v>
      </c>
      <c r="G94" s="67">
        <f t="shared" si="0"/>
        <v>0</v>
      </c>
      <c r="H94" s="67">
        <f t="shared" si="1"/>
        <v>0</v>
      </c>
      <c r="I94" s="67">
        <f t="shared" si="19"/>
        <v>0</v>
      </c>
      <c r="J94" s="67">
        <f t="shared" si="20"/>
        <v>0</v>
      </c>
      <c r="K94" s="68">
        <f t="shared" si="21"/>
        <v>0</v>
      </c>
    </row>
    <row r="95" spans="1:11" ht="45">
      <c r="A95" s="6" t="s">
        <v>77</v>
      </c>
      <c r="B95" s="24" t="s">
        <v>146</v>
      </c>
      <c r="C95" s="50" t="s">
        <v>287</v>
      </c>
      <c r="D95" s="87"/>
      <c r="E95" s="7">
        <v>2</v>
      </c>
      <c r="F95" s="67">
        <v>0</v>
      </c>
      <c r="G95" s="67">
        <f t="shared" si="0"/>
        <v>0</v>
      </c>
      <c r="H95" s="67">
        <f t="shared" ref="H95:H106" si="22">F95+G95</f>
        <v>0</v>
      </c>
      <c r="I95" s="67">
        <f t="shared" si="19"/>
        <v>0</v>
      </c>
      <c r="J95" s="67">
        <f t="shared" si="20"/>
        <v>0</v>
      </c>
      <c r="K95" s="68">
        <f t="shared" si="21"/>
        <v>0</v>
      </c>
    </row>
    <row r="96" spans="1:11" ht="48" customHeight="1">
      <c r="A96" s="6" t="s">
        <v>78</v>
      </c>
      <c r="B96" s="24" t="s">
        <v>146</v>
      </c>
      <c r="C96" s="50" t="s">
        <v>288</v>
      </c>
      <c r="D96" s="87"/>
      <c r="E96" s="7">
        <v>2</v>
      </c>
      <c r="F96" s="67">
        <v>0</v>
      </c>
      <c r="G96" s="67">
        <f t="shared" si="0"/>
        <v>0</v>
      </c>
      <c r="H96" s="67">
        <f t="shared" si="22"/>
        <v>0</v>
      </c>
      <c r="I96" s="67">
        <f t="shared" si="19"/>
        <v>0</v>
      </c>
      <c r="J96" s="67">
        <f t="shared" si="20"/>
        <v>0</v>
      </c>
      <c r="K96" s="68">
        <f t="shared" si="21"/>
        <v>0</v>
      </c>
    </row>
    <row r="97" spans="1:11" ht="46.5" customHeight="1">
      <c r="A97" s="6" t="s">
        <v>79</v>
      </c>
      <c r="B97" s="24" t="s">
        <v>146</v>
      </c>
      <c r="C97" s="50" t="s">
        <v>289</v>
      </c>
      <c r="D97" s="87"/>
      <c r="E97" s="7">
        <v>2</v>
      </c>
      <c r="F97" s="67">
        <v>0</v>
      </c>
      <c r="G97" s="67">
        <f t="shared" si="0"/>
        <v>0</v>
      </c>
      <c r="H97" s="67">
        <f t="shared" si="22"/>
        <v>0</v>
      </c>
      <c r="I97" s="67">
        <f t="shared" si="19"/>
        <v>0</v>
      </c>
      <c r="J97" s="67">
        <f t="shared" si="20"/>
        <v>0</v>
      </c>
      <c r="K97" s="68">
        <f t="shared" si="21"/>
        <v>0</v>
      </c>
    </row>
    <row r="98" spans="1:11" ht="60">
      <c r="A98" s="6" t="s">
        <v>80</v>
      </c>
      <c r="B98" s="24" t="s">
        <v>146</v>
      </c>
      <c r="C98" s="50" t="s">
        <v>290</v>
      </c>
      <c r="D98" s="87"/>
      <c r="E98" s="7">
        <v>3</v>
      </c>
      <c r="F98" s="67">
        <v>0</v>
      </c>
      <c r="G98" s="67">
        <f t="shared" si="0"/>
        <v>0</v>
      </c>
      <c r="H98" s="67">
        <f t="shared" si="22"/>
        <v>0</v>
      </c>
      <c r="I98" s="67">
        <f t="shared" si="19"/>
        <v>0</v>
      </c>
      <c r="J98" s="67">
        <f t="shared" si="20"/>
        <v>0</v>
      </c>
      <c r="K98" s="68">
        <f t="shared" si="21"/>
        <v>0</v>
      </c>
    </row>
    <row r="99" spans="1:11" ht="45">
      <c r="A99" s="6" t="s">
        <v>81</v>
      </c>
      <c r="B99" s="24" t="s">
        <v>146</v>
      </c>
      <c r="C99" s="50" t="s">
        <v>291</v>
      </c>
      <c r="D99" s="87"/>
      <c r="E99" s="7">
        <v>3</v>
      </c>
      <c r="F99" s="67">
        <v>0</v>
      </c>
      <c r="G99" s="67">
        <f t="shared" si="0"/>
        <v>0</v>
      </c>
      <c r="H99" s="67">
        <f t="shared" si="22"/>
        <v>0</v>
      </c>
      <c r="I99" s="67">
        <f t="shared" si="19"/>
        <v>0</v>
      </c>
      <c r="J99" s="67">
        <f t="shared" si="20"/>
        <v>0</v>
      </c>
      <c r="K99" s="68">
        <f t="shared" si="21"/>
        <v>0</v>
      </c>
    </row>
    <row r="100" spans="1:11" ht="60">
      <c r="A100" s="6" t="s">
        <v>82</v>
      </c>
      <c r="B100" s="24" t="s">
        <v>146</v>
      </c>
      <c r="C100" s="50" t="s">
        <v>292</v>
      </c>
      <c r="D100" s="86"/>
      <c r="E100" s="7">
        <v>8</v>
      </c>
      <c r="F100" s="67">
        <v>0</v>
      </c>
      <c r="G100" s="67">
        <f t="shared" ref="G100:G106" si="23">F100*0.27</f>
        <v>0</v>
      </c>
      <c r="H100" s="67">
        <f t="shared" si="22"/>
        <v>0</v>
      </c>
      <c r="I100" s="67">
        <f t="shared" si="19"/>
        <v>0</v>
      </c>
      <c r="J100" s="67">
        <f t="shared" si="20"/>
        <v>0</v>
      </c>
      <c r="K100" s="68">
        <f t="shared" si="21"/>
        <v>0</v>
      </c>
    </row>
    <row r="101" spans="1:11" ht="60">
      <c r="A101" s="6" t="s">
        <v>83</v>
      </c>
      <c r="B101" s="24" t="s">
        <v>146</v>
      </c>
      <c r="C101" s="50" t="s">
        <v>293</v>
      </c>
      <c r="D101" s="86"/>
      <c r="E101" s="7">
        <v>4</v>
      </c>
      <c r="F101" s="67">
        <v>0</v>
      </c>
      <c r="G101" s="67">
        <f t="shared" si="23"/>
        <v>0</v>
      </c>
      <c r="H101" s="67">
        <f t="shared" si="22"/>
        <v>0</v>
      </c>
      <c r="I101" s="67">
        <f t="shared" si="19"/>
        <v>0</v>
      </c>
      <c r="J101" s="67">
        <f t="shared" si="20"/>
        <v>0</v>
      </c>
      <c r="K101" s="68">
        <f t="shared" si="21"/>
        <v>0</v>
      </c>
    </row>
    <row r="102" spans="1:11" ht="45">
      <c r="A102" s="6" t="s">
        <v>84</v>
      </c>
      <c r="B102" s="24" t="s">
        <v>146</v>
      </c>
      <c r="C102" s="50" t="s">
        <v>442</v>
      </c>
      <c r="D102" s="87"/>
      <c r="E102" s="7">
        <v>7</v>
      </c>
      <c r="F102" s="67">
        <v>0</v>
      </c>
      <c r="G102" s="67">
        <f t="shared" si="23"/>
        <v>0</v>
      </c>
      <c r="H102" s="67">
        <f t="shared" si="22"/>
        <v>0</v>
      </c>
      <c r="I102" s="67">
        <f t="shared" si="19"/>
        <v>0</v>
      </c>
      <c r="J102" s="67">
        <f t="shared" si="20"/>
        <v>0</v>
      </c>
      <c r="K102" s="68">
        <f t="shared" si="21"/>
        <v>0</v>
      </c>
    </row>
    <row r="103" spans="1:11" ht="45">
      <c r="A103" s="6" t="s">
        <v>85</v>
      </c>
      <c r="B103" s="24" t="s">
        <v>146</v>
      </c>
      <c r="C103" s="50" t="s">
        <v>443</v>
      </c>
      <c r="D103" s="87"/>
      <c r="E103" s="7">
        <v>3</v>
      </c>
      <c r="F103" s="67">
        <v>0</v>
      </c>
      <c r="G103" s="67">
        <f t="shared" si="23"/>
        <v>0</v>
      </c>
      <c r="H103" s="67">
        <f t="shared" si="22"/>
        <v>0</v>
      </c>
      <c r="I103" s="67">
        <f t="shared" si="19"/>
        <v>0</v>
      </c>
      <c r="J103" s="67">
        <f t="shared" si="20"/>
        <v>0</v>
      </c>
      <c r="K103" s="68">
        <f t="shared" si="21"/>
        <v>0</v>
      </c>
    </row>
    <row r="104" spans="1:11" ht="46.5" customHeight="1">
      <c r="A104" s="6" t="s">
        <v>86</v>
      </c>
      <c r="B104" s="24" t="s">
        <v>147</v>
      </c>
      <c r="C104" s="50" t="s">
        <v>294</v>
      </c>
      <c r="D104" s="39"/>
      <c r="E104" s="7">
        <v>300</v>
      </c>
      <c r="F104" s="67">
        <v>0</v>
      </c>
      <c r="G104" s="67">
        <f t="shared" si="23"/>
        <v>0</v>
      </c>
      <c r="H104" s="67">
        <f t="shared" si="22"/>
        <v>0</v>
      </c>
      <c r="I104" s="67">
        <f t="shared" si="19"/>
        <v>0</v>
      </c>
      <c r="J104" s="67">
        <f t="shared" si="20"/>
        <v>0</v>
      </c>
      <c r="K104" s="68">
        <f t="shared" si="21"/>
        <v>0</v>
      </c>
    </row>
    <row r="105" spans="1:11" ht="41.25" customHeight="1">
      <c r="A105" s="6" t="s">
        <v>87</v>
      </c>
      <c r="B105" s="24" t="s">
        <v>214</v>
      </c>
      <c r="C105" s="50" t="s">
        <v>284</v>
      </c>
      <c r="D105" s="20"/>
      <c r="E105" s="7">
        <v>180</v>
      </c>
      <c r="F105" s="67">
        <v>0</v>
      </c>
      <c r="G105" s="67">
        <f>F105*0.27</f>
        <v>0</v>
      </c>
      <c r="H105" s="67">
        <f>F105+G105</f>
        <v>0</v>
      </c>
      <c r="I105" s="67">
        <f>F105*E105</f>
        <v>0</v>
      </c>
      <c r="J105" s="67">
        <f>G105*E105</f>
        <v>0</v>
      </c>
      <c r="K105" s="68">
        <f>H105*E105</f>
        <v>0</v>
      </c>
    </row>
    <row r="106" spans="1:11" ht="41.25" customHeight="1">
      <c r="A106" s="97" t="s">
        <v>88</v>
      </c>
      <c r="B106" s="103" t="s">
        <v>428</v>
      </c>
      <c r="C106" s="50" t="s">
        <v>295</v>
      </c>
      <c r="D106" s="22"/>
      <c r="E106" s="7">
        <v>8</v>
      </c>
      <c r="F106" s="67">
        <v>0</v>
      </c>
      <c r="G106" s="67">
        <f t="shared" si="23"/>
        <v>0</v>
      </c>
      <c r="H106" s="67">
        <f t="shared" si="22"/>
        <v>0</v>
      </c>
      <c r="I106" s="67">
        <f t="shared" si="19"/>
        <v>0</v>
      </c>
      <c r="J106" s="67">
        <f t="shared" si="20"/>
        <v>0</v>
      </c>
      <c r="K106" s="68">
        <f t="shared" si="21"/>
        <v>0</v>
      </c>
    </row>
    <row r="107" spans="1:11" ht="41.25" customHeight="1">
      <c r="A107" s="98"/>
      <c r="B107" s="104"/>
      <c r="C107" s="50" t="s">
        <v>296</v>
      </c>
      <c r="D107" s="22"/>
      <c r="E107" s="7">
        <v>10</v>
      </c>
      <c r="F107" s="67">
        <v>0</v>
      </c>
      <c r="G107" s="67">
        <f t="shared" ref="G107:G112" si="24">F107*0.27</f>
        <v>0</v>
      </c>
      <c r="H107" s="67">
        <f t="shared" ref="H107:H112" si="25">F107+G107</f>
        <v>0</v>
      </c>
      <c r="I107" s="67">
        <f t="shared" ref="I107:I112" si="26">F107*E107</f>
        <v>0</v>
      </c>
      <c r="J107" s="67">
        <f t="shared" ref="J107:J112" si="27">G107*E107</f>
        <v>0</v>
      </c>
      <c r="K107" s="68">
        <f t="shared" ref="K107:K112" si="28">H107*E107</f>
        <v>0</v>
      </c>
    </row>
    <row r="108" spans="1:11" ht="41.25" customHeight="1">
      <c r="A108" s="98"/>
      <c r="B108" s="104"/>
      <c r="C108" s="50" t="s">
        <v>297</v>
      </c>
      <c r="D108" s="22"/>
      <c r="E108" s="7">
        <v>10</v>
      </c>
      <c r="F108" s="67">
        <v>0</v>
      </c>
      <c r="G108" s="67">
        <f t="shared" si="24"/>
        <v>0</v>
      </c>
      <c r="H108" s="67">
        <f t="shared" si="25"/>
        <v>0</v>
      </c>
      <c r="I108" s="67">
        <f t="shared" si="26"/>
        <v>0</v>
      </c>
      <c r="J108" s="67">
        <f t="shared" si="27"/>
        <v>0</v>
      </c>
      <c r="K108" s="68">
        <f t="shared" si="28"/>
        <v>0</v>
      </c>
    </row>
    <row r="109" spans="1:11" ht="41.25" customHeight="1">
      <c r="A109" s="98"/>
      <c r="B109" s="104"/>
      <c r="C109" s="50" t="s">
        <v>298</v>
      </c>
      <c r="D109" s="22"/>
      <c r="E109" s="7">
        <v>10</v>
      </c>
      <c r="F109" s="67">
        <v>0</v>
      </c>
      <c r="G109" s="67">
        <f t="shared" si="24"/>
        <v>0</v>
      </c>
      <c r="H109" s="67">
        <f t="shared" si="25"/>
        <v>0</v>
      </c>
      <c r="I109" s="67">
        <f t="shared" si="26"/>
        <v>0</v>
      </c>
      <c r="J109" s="67">
        <f t="shared" si="27"/>
        <v>0</v>
      </c>
      <c r="K109" s="68">
        <f t="shared" si="28"/>
        <v>0</v>
      </c>
    </row>
    <row r="110" spans="1:11" ht="41.25" customHeight="1">
      <c r="A110" s="98"/>
      <c r="B110" s="104"/>
      <c r="C110" s="50" t="s">
        <v>299</v>
      </c>
      <c r="D110" s="22"/>
      <c r="E110" s="7">
        <v>4</v>
      </c>
      <c r="F110" s="67">
        <v>0</v>
      </c>
      <c r="G110" s="67">
        <f t="shared" si="24"/>
        <v>0</v>
      </c>
      <c r="H110" s="67">
        <f t="shared" si="25"/>
        <v>0</v>
      </c>
      <c r="I110" s="67">
        <f t="shared" si="26"/>
        <v>0</v>
      </c>
      <c r="J110" s="67">
        <f t="shared" si="27"/>
        <v>0</v>
      </c>
      <c r="K110" s="68">
        <f t="shared" si="28"/>
        <v>0</v>
      </c>
    </row>
    <row r="111" spans="1:11" ht="41.25" customHeight="1">
      <c r="A111" s="98"/>
      <c r="B111" s="104"/>
      <c r="C111" s="50" t="s">
        <v>300</v>
      </c>
      <c r="D111" s="22"/>
      <c r="E111" s="7">
        <v>2</v>
      </c>
      <c r="F111" s="67">
        <v>0</v>
      </c>
      <c r="G111" s="67">
        <f t="shared" si="24"/>
        <v>0</v>
      </c>
      <c r="H111" s="67">
        <f t="shared" si="25"/>
        <v>0</v>
      </c>
      <c r="I111" s="67">
        <f t="shared" si="26"/>
        <v>0</v>
      </c>
      <c r="J111" s="67">
        <f t="shared" si="27"/>
        <v>0</v>
      </c>
      <c r="K111" s="68">
        <f t="shared" si="28"/>
        <v>0</v>
      </c>
    </row>
    <row r="112" spans="1:11" ht="41.25" customHeight="1">
      <c r="A112" s="99"/>
      <c r="B112" s="105"/>
      <c r="C112" s="50" t="s">
        <v>301</v>
      </c>
      <c r="D112" s="22"/>
      <c r="E112" s="7">
        <v>15</v>
      </c>
      <c r="F112" s="67">
        <v>0</v>
      </c>
      <c r="G112" s="67">
        <f t="shared" si="24"/>
        <v>0</v>
      </c>
      <c r="H112" s="67">
        <f t="shared" si="25"/>
        <v>0</v>
      </c>
      <c r="I112" s="67">
        <f t="shared" si="26"/>
        <v>0</v>
      </c>
      <c r="J112" s="67">
        <f t="shared" si="27"/>
        <v>0</v>
      </c>
      <c r="K112" s="68">
        <f t="shared" si="28"/>
        <v>0</v>
      </c>
    </row>
    <row r="113" spans="1:11" ht="41.25" customHeight="1">
      <c r="A113" s="6" t="s">
        <v>89</v>
      </c>
      <c r="B113" s="24" t="s">
        <v>148</v>
      </c>
      <c r="C113" s="49" t="s">
        <v>302</v>
      </c>
      <c r="D113" s="20"/>
      <c r="E113" s="7">
        <v>105</v>
      </c>
      <c r="F113" s="67">
        <v>0</v>
      </c>
      <c r="G113" s="67">
        <f t="shared" ref="G113:G121" si="29">F113*0.27</f>
        <v>0</v>
      </c>
      <c r="H113" s="67">
        <f t="shared" ref="H113:H121" si="30">F113+G113</f>
        <v>0</v>
      </c>
      <c r="I113" s="67">
        <f t="shared" ref="I113:I121" si="31">F113*E113</f>
        <v>0</v>
      </c>
      <c r="J113" s="67">
        <f t="shared" ref="J113:J121" si="32">G113*E113</f>
        <v>0</v>
      </c>
      <c r="K113" s="68">
        <f t="shared" ref="K113:K121" si="33">H113*E113</f>
        <v>0</v>
      </c>
    </row>
    <row r="114" spans="1:11" ht="30" customHeight="1">
      <c r="A114" s="97" t="s">
        <v>90</v>
      </c>
      <c r="B114" s="94" t="s">
        <v>150</v>
      </c>
      <c r="C114" s="50" t="s">
        <v>303</v>
      </c>
      <c r="D114" s="20"/>
      <c r="E114" s="7">
        <v>5</v>
      </c>
      <c r="F114" s="67">
        <v>0</v>
      </c>
      <c r="G114" s="67">
        <f t="shared" si="29"/>
        <v>0</v>
      </c>
      <c r="H114" s="67">
        <f t="shared" si="30"/>
        <v>0</v>
      </c>
      <c r="I114" s="67">
        <f t="shared" si="31"/>
        <v>0</v>
      </c>
      <c r="J114" s="67">
        <f t="shared" si="32"/>
        <v>0</v>
      </c>
      <c r="K114" s="68">
        <f t="shared" si="33"/>
        <v>0</v>
      </c>
    </row>
    <row r="115" spans="1:11" ht="30" customHeight="1">
      <c r="A115" s="98"/>
      <c r="B115" s="95"/>
      <c r="C115" s="50" t="s">
        <v>304</v>
      </c>
      <c r="D115" s="20"/>
      <c r="E115" s="7">
        <v>5</v>
      </c>
      <c r="F115" s="67">
        <v>0</v>
      </c>
      <c r="G115" s="67">
        <f t="shared" si="29"/>
        <v>0</v>
      </c>
      <c r="H115" s="67">
        <f t="shared" si="30"/>
        <v>0</v>
      </c>
      <c r="I115" s="67">
        <f t="shared" si="31"/>
        <v>0</v>
      </c>
      <c r="J115" s="67">
        <f t="shared" si="32"/>
        <v>0</v>
      </c>
      <c r="K115" s="68">
        <f t="shared" si="33"/>
        <v>0</v>
      </c>
    </row>
    <row r="116" spans="1:11" ht="30" customHeight="1">
      <c r="A116" s="98"/>
      <c r="B116" s="95"/>
      <c r="C116" s="50" t="s">
        <v>305</v>
      </c>
      <c r="D116" s="20"/>
      <c r="E116" s="7">
        <v>5</v>
      </c>
      <c r="F116" s="67">
        <v>0</v>
      </c>
      <c r="G116" s="67">
        <f t="shared" si="29"/>
        <v>0</v>
      </c>
      <c r="H116" s="67">
        <f t="shared" si="30"/>
        <v>0</v>
      </c>
      <c r="I116" s="67">
        <f t="shared" si="31"/>
        <v>0</v>
      </c>
      <c r="J116" s="67">
        <f t="shared" si="32"/>
        <v>0</v>
      </c>
      <c r="K116" s="68">
        <f t="shared" si="33"/>
        <v>0</v>
      </c>
    </row>
    <row r="117" spans="1:11" ht="30" customHeight="1">
      <c r="A117" s="98"/>
      <c r="B117" s="95"/>
      <c r="C117" s="50" t="s">
        <v>306</v>
      </c>
      <c r="D117" s="20"/>
      <c r="E117" s="7">
        <v>5</v>
      </c>
      <c r="F117" s="67">
        <v>0</v>
      </c>
      <c r="G117" s="67">
        <f t="shared" si="29"/>
        <v>0</v>
      </c>
      <c r="H117" s="67">
        <f t="shared" si="30"/>
        <v>0</v>
      </c>
      <c r="I117" s="67">
        <f t="shared" si="31"/>
        <v>0</v>
      </c>
      <c r="J117" s="67">
        <f t="shared" si="32"/>
        <v>0</v>
      </c>
      <c r="K117" s="68">
        <f t="shared" si="33"/>
        <v>0</v>
      </c>
    </row>
    <row r="118" spans="1:11" ht="30" customHeight="1">
      <c r="A118" s="98"/>
      <c r="B118" s="95"/>
      <c r="C118" s="50" t="s">
        <v>307</v>
      </c>
      <c r="D118" s="20"/>
      <c r="E118" s="7">
        <v>5</v>
      </c>
      <c r="F118" s="67">
        <v>0</v>
      </c>
      <c r="G118" s="67">
        <f t="shared" si="29"/>
        <v>0</v>
      </c>
      <c r="H118" s="67">
        <f t="shared" si="30"/>
        <v>0</v>
      </c>
      <c r="I118" s="67">
        <f t="shared" si="31"/>
        <v>0</v>
      </c>
      <c r="J118" s="67">
        <f t="shared" si="32"/>
        <v>0</v>
      </c>
      <c r="K118" s="68">
        <f t="shared" si="33"/>
        <v>0</v>
      </c>
    </row>
    <row r="119" spans="1:11" ht="30" customHeight="1">
      <c r="A119" s="99"/>
      <c r="B119" s="96"/>
      <c r="C119" s="50" t="s">
        <v>308</v>
      </c>
      <c r="D119" s="20"/>
      <c r="E119" s="7">
        <v>5</v>
      </c>
      <c r="F119" s="67">
        <v>0</v>
      </c>
      <c r="G119" s="67">
        <f t="shared" si="29"/>
        <v>0</v>
      </c>
      <c r="H119" s="67">
        <f t="shared" si="30"/>
        <v>0</v>
      </c>
      <c r="I119" s="67">
        <f t="shared" si="31"/>
        <v>0</v>
      </c>
      <c r="J119" s="67">
        <f t="shared" si="32"/>
        <v>0</v>
      </c>
      <c r="K119" s="68">
        <f t="shared" si="33"/>
        <v>0</v>
      </c>
    </row>
    <row r="120" spans="1:11" ht="43.5" customHeight="1">
      <c r="A120" s="6" t="s">
        <v>108</v>
      </c>
      <c r="B120" s="24" t="s">
        <v>151</v>
      </c>
      <c r="C120" s="50" t="s">
        <v>309</v>
      </c>
      <c r="D120" s="20"/>
      <c r="E120" s="7">
        <v>7</v>
      </c>
      <c r="F120" s="67">
        <v>0</v>
      </c>
      <c r="G120" s="67">
        <f t="shared" si="29"/>
        <v>0</v>
      </c>
      <c r="H120" s="67">
        <f t="shared" si="30"/>
        <v>0</v>
      </c>
      <c r="I120" s="67">
        <f t="shared" si="31"/>
        <v>0</v>
      </c>
      <c r="J120" s="67">
        <f t="shared" si="32"/>
        <v>0</v>
      </c>
      <c r="K120" s="68">
        <f t="shared" si="33"/>
        <v>0</v>
      </c>
    </row>
    <row r="121" spans="1:11" ht="43.5" customHeight="1">
      <c r="A121" s="97" t="s">
        <v>185</v>
      </c>
      <c r="B121" s="94" t="s">
        <v>181</v>
      </c>
      <c r="C121" s="43" t="s">
        <v>310</v>
      </c>
      <c r="D121" s="25"/>
      <c r="E121" s="7">
        <v>1</v>
      </c>
      <c r="F121" s="67">
        <v>0</v>
      </c>
      <c r="G121" s="67">
        <f t="shared" si="29"/>
        <v>0</v>
      </c>
      <c r="H121" s="67">
        <f t="shared" si="30"/>
        <v>0</v>
      </c>
      <c r="I121" s="67">
        <f t="shared" si="31"/>
        <v>0</v>
      </c>
      <c r="J121" s="67">
        <f t="shared" si="32"/>
        <v>0</v>
      </c>
      <c r="K121" s="68">
        <f t="shared" si="33"/>
        <v>0</v>
      </c>
    </row>
    <row r="122" spans="1:11" ht="43.5" customHeight="1">
      <c r="A122" s="98"/>
      <c r="B122" s="95"/>
      <c r="C122" s="24" t="s">
        <v>311</v>
      </c>
      <c r="D122" s="26"/>
      <c r="E122" s="7">
        <v>1</v>
      </c>
      <c r="F122" s="67">
        <v>0</v>
      </c>
      <c r="G122" s="67">
        <f t="shared" ref="G122:G185" si="34">F122*0.27</f>
        <v>0</v>
      </c>
      <c r="H122" s="67">
        <f t="shared" ref="H122:H185" si="35">F122+G122</f>
        <v>0</v>
      </c>
      <c r="I122" s="67">
        <f t="shared" ref="I122:I185" si="36">F122*E122</f>
        <v>0</v>
      </c>
      <c r="J122" s="67">
        <f t="shared" ref="J122:J185" si="37">G122*E122</f>
        <v>0</v>
      </c>
      <c r="K122" s="68">
        <f t="shared" ref="K122:K185" si="38">H122*E122</f>
        <v>0</v>
      </c>
    </row>
    <row r="123" spans="1:11" ht="43.5" customHeight="1">
      <c r="A123" s="98"/>
      <c r="B123" s="95"/>
      <c r="C123" s="43" t="s">
        <v>312</v>
      </c>
      <c r="D123" s="26"/>
      <c r="E123" s="7">
        <v>1</v>
      </c>
      <c r="F123" s="67">
        <v>0</v>
      </c>
      <c r="G123" s="67">
        <f t="shared" si="34"/>
        <v>0</v>
      </c>
      <c r="H123" s="67">
        <f t="shared" si="35"/>
        <v>0</v>
      </c>
      <c r="I123" s="67">
        <f t="shared" si="36"/>
        <v>0</v>
      </c>
      <c r="J123" s="67">
        <f t="shared" si="37"/>
        <v>0</v>
      </c>
      <c r="K123" s="68">
        <f t="shared" si="38"/>
        <v>0</v>
      </c>
    </row>
    <row r="124" spans="1:11" ht="43.5" customHeight="1">
      <c r="A124" s="98"/>
      <c r="B124" s="95"/>
      <c r="C124" s="43" t="s">
        <v>313</v>
      </c>
      <c r="D124" s="26"/>
      <c r="E124" s="7">
        <v>1</v>
      </c>
      <c r="F124" s="67">
        <v>0</v>
      </c>
      <c r="G124" s="67">
        <f t="shared" si="34"/>
        <v>0</v>
      </c>
      <c r="H124" s="67">
        <f t="shared" si="35"/>
        <v>0</v>
      </c>
      <c r="I124" s="67">
        <f t="shared" si="36"/>
        <v>0</v>
      </c>
      <c r="J124" s="67">
        <f t="shared" si="37"/>
        <v>0</v>
      </c>
      <c r="K124" s="68">
        <f t="shared" si="38"/>
        <v>0</v>
      </c>
    </row>
    <row r="125" spans="1:11" ht="43.5" customHeight="1">
      <c r="A125" s="98"/>
      <c r="B125" s="95"/>
      <c r="C125" s="43" t="s">
        <v>314</v>
      </c>
      <c r="D125" s="88"/>
      <c r="E125" s="7">
        <v>2</v>
      </c>
      <c r="F125" s="67">
        <v>0</v>
      </c>
      <c r="G125" s="67">
        <f t="shared" si="34"/>
        <v>0</v>
      </c>
      <c r="H125" s="67">
        <f t="shared" si="35"/>
        <v>0</v>
      </c>
      <c r="I125" s="67">
        <f t="shared" si="36"/>
        <v>0</v>
      </c>
      <c r="J125" s="67">
        <f t="shared" si="37"/>
        <v>0</v>
      </c>
      <c r="K125" s="68">
        <f t="shared" si="38"/>
        <v>0</v>
      </c>
    </row>
    <row r="126" spans="1:11" ht="43.5" customHeight="1">
      <c r="A126" s="98"/>
      <c r="B126" s="95"/>
      <c r="C126" s="43" t="s">
        <v>315</v>
      </c>
      <c r="D126" s="88"/>
      <c r="E126" s="7">
        <v>1</v>
      </c>
      <c r="F126" s="67">
        <v>0</v>
      </c>
      <c r="G126" s="67">
        <f t="shared" si="34"/>
        <v>0</v>
      </c>
      <c r="H126" s="67">
        <f t="shared" si="35"/>
        <v>0</v>
      </c>
      <c r="I126" s="67">
        <f t="shared" si="36"/>
        <v>0</v>
      </c>
      <c r="J126" s="67">
        <f t="shared" si="37"/>
        <v>0</v>
      </c>
      <c r="K126" s="68">
        <f t="shared" si="38"/>
        <v>0</v>
      </c>
    </row>
    <row r="127" spans="1:11" ht="43.5" customHeight="1">
      <c r="A127" s="98"/>
      <c r="B127" s="95"/>
      <c r="C127" s="43" t="s">
        <v>316</v>
      </c>
      <c r="D127" s="89"/>
      <c r="E127" s="7">
        <v>1</v>
      </c>
      <c r="F127" s="67">
        <v>0</v>
      </c>
      <c r="G127" s="67">
        <f t="shared" si="34"/>
        <v>0</v>
      </c>
      <c r="H127" s="67">
        <f t="shared" si="35"/>
        <v>0</v>
      </c>
      <c r="I127" s="67">
        <f t="shared" si="36"/>
        <v>0</v>
      </c>
      <c r="J127" s="67">
        <f t="shared" si="37"/>
        <v>0</v>
      </c>
      <c r="K127" s="68">
        <f t="shared" si="38"/>
        <v>0</v>
      </c>
    </row>
    <row r="128" spans="1:11" ht="43.5" customHeight="1">
      <c r="A128" s="98"/>
      <c r="B128" s="95"/>
      <c r="C128" s="43" t="s">
        <v>317</v>
      </c>
      <c r="D128" s="88"/>
      <c r="E128" s="7">
        <v>1</v>
      </c>
      <c r="F128" s="67">
        <v>0</v>
      </c>
      <c r="G128" s="67">
        <f t="shared" si="34"/>
        <v>0</v>
      </c>
      <c r="H128" s="67">
        <f t="shared" si="35"/>
        <v>0</v>
      </c>
      <c r="I128" s="67">
        <f t="shared" si="36"/>
        <v>0</v>
      </c>
      <c r="J128" s="67">
        <f t="shared" si="37"/>
        <v>0</v>
      </c>
      <c r="K128" s="68">
        <f t="shared" si="38"/>
        <v>0</v>
      </c>
    </row>
    <row r="129" spans="1:11" ht="43.5" customHeight="1">
      <c r="A129" s="98"/>
      <c r="B129" s="95"/>
      <c r="C129" s="24" t="s">
        <v>318</v>
      </c>
      <c r="D129" s="27"/>
      <c r="E129" s="7">
        <v>2</v>
      </c>
      <c r="F129" s="67">
        <v>0</v>
      </c>
      <c r="G129" s="67">
        <f t="shared" si="34"/>
        <v>0</v>
      </c>
      <c r="H129" s="67">
        <f t="shared" si="35"/>
        <v>0</v>
      </c>
      <c r="I129" s="67">
        <f t="shared" si="36"/>
        <v>0</v>
      </c>
      <c r="J129" s="67">
        <f t="shared" si="37"/>
        <v>0</v>
      </c>
      <c r="K129" s="68">
        <f t="shared" si="38"/>
        <v>0</v>
      </c>
    </row>
    <row r="130" spans="1:11" ht="43.5" customHeight="1">
      <c r="A130" s="99"/>
      <c r="B130" s="96"/>
      <c r="C130" s="43" t="s">
        <v>319</v>
      </c>
      <c r="D130" s="28"/>
      <c r="E130" s="7">
        <v>1</v>
      </c>
      <c r="F130" s="67">
        <v>0</v>
      </c>
      <c r="G130" s="67">
        <f t="shared" si="34"/>
        <v>0</v>
      </c>
      <c r="H130" s="67">
        <f t="shared" si="35"/>
        <v>0</v>
      </c>
      <c r="I130" s="67">
        <f t="shared" si="36"/>
        <v>0</v>
      </c>
      <c r="J130" s="67">
        <f t="shared" si="37"/>
        <v>0</v>
      </c>
      <c r="K130" s="68">
        <f t="shared" si="38"/>
        <v>0</v>
      </c>
    </row>
    <row r="131" spans="1:11" ht="43.5" customHeight="1">
      <c r="A131" s="97" t="s">
        <v>186</v>
      </c>
      <c r="B131" s="94" t="s">
        <v>320</v>
      </c>
      <c r="C131" s="57" t="s">
        <v>321</v>
      </c>
      <c r="D131" s="26"/>
      <c r="E131" s="7">
        <v>1</v>
      </c>
      <c r="F131" s="67">
        <v>0</v>
      </c>
      <c r="G131" s="67">
        <f t="shared" si="34"/>
        <v>0</v>
      </c>
      <c r="H131" s="67">
        <f t="shared" si="35"/>
        <v>0</v>
      </c>
      <c r="I131" s="67">
        <f t="shared" si="36"/>
        <v>0</v>
      </c>
      <c r="J131" s="67">
        <f t="shared" si="37"/>
        <v>0</v>
      </c>
      <c r="K131" s="68">
        <f t="shared" si="38"/>
        <v>0</v>
      </c>
    </row>
    <row r="132" spans="1:11" ht="43.5" customHeight="1">
      <c r="A132" s="98"/>
      <c r="B132" s="95"/>
      <c r="C132" s="52" t="s">
        <v>322</v>
      </c>
      <c r="D132" s="5"/>
      <c r="E132" s="7">
        <v>2</v>
      </c>
      <c r="F132" s="67">
        <v>0</v>
      </c>
      <c r="G132" s="67">
        <f t="shared" si="34"/>
        <v>0</v>
      </c>
      <c r="H132" s="67">
        <f t="shared" si="35"/>
        <v>0</v>
      </c>
      <c r="I132" s="67">
        <f t="shared" si="36"/>
        <v>0</v>
      </c>
      <c r="J132" s="67">
        <f t="shared" si="37"/>
        <v>0</v>
      </c>
      <c r="K132" s="68">
        <f t="shared" si="38"/>
        <v>0</v>
      </c>
    </row>
    <row r="133" spans="1:11" ht="43.5" customHeight="1">
      <c r="A133" s="98"/>
      <c r="B133" s="95"/>
      <c r="C133" s="52" t="s">
        <v>323</v>
      </c>
      <c r="D133" s="5"/>
      <c r="E133" s="7">
        <v>1</v>
      </c>
      <c r="F133" s="67">
        <v>0</v>
      </c>
      <c r="G133" s="67">
        <f t="shared" si="34"/>
        <v>0</v>
      </c>
      <c r="H133" s="67">
        <f t="shared" si="35"/>
        <v>0</v>
      </c>
      <c r="I133" s="67">
        <f t="shared" si="36"/>
        <v>0</v>
      </c>
      <c r="J133" s="67">
        <f t="shared" si="37"/>
        <v>0</v>
      </c>
      <c r="K133" s="68">
        <f t="shared" si="38"/>
        <v>0</v>
      </c>
    </row>
    <row r="134" spans="1:11" ht="43.5" customHeight="1">
      <c r="A134" s="98"/>
      <c r="B134" s="95"/>
      <c r="C134" s="52" t="s">
        <v>324</v>
      </c>
      <c r="D134" s="5"/>
      <c r="E134" s="7">
        <v>1</v>
      </c>
      <c r="F134" s="67">
        <v>0</v>
      </c>
      <c r="G134" s="67">
        <f t="shared" si="34"/>
        <v>0</v>
      </c>
      <c r="H134" s="67">
        <f t="shared" si="35"/>
        <v>0</v>
      </c>
      <c r="I134" s="67">
        <f t="shared" si="36"/>
        <v>0</v>
      </c>
      <c r="J134" s="67">
        <f t="shared" si="37"/>
        <v>0</v>
      </c>
      <c r="K134" s="68">
        <f t="shared" si="38"/>
        <v>0</v>
      </c>
    </row>
    <row r="135" spans="1:11" ht="43.5" customHeight="1">
      <c r="A135" s="98"/>
      <c r="B135" s="95"/>
      <c r="C135" s="52" t="s">
        <v>325</v>
      </c>
      <c r="D135" s="5"/>
      <c r="E135" s="7">
        <v>1</v>
      </c>
      <c r="F135" s="67">
        <v>0</v>
      </c>
      <c r="G135" s="67">
        <f t="shared" si="34"/>
        <v>0</v>
      </c>
      <c r="H135" s="67">
        <f t="shared" si="35"/>
        <v>0</v>
      </c>
      <c r="I135" s="67">
        <f t="shared" si="36"/>
        <v>0</v>
      </c>
      <c r="J135" s="67">
        <f t="shared" si="37"/>
        <v>0</v>
      </c>
      <c r="K135" s="68">
        <f t="shared" si="38"/>
        <v>0</v>
      </c>
    </row>
    <row r="136" spans="1:11" ht="43.5" customHeight="1">
      <c r="A136" s="98"/>
      <c r="B136" s="95"/>
      <c r="C136" s="52" t="s">
        <v>326</v>
      </c>
      <c r="D136" s="5"/>
      <c r="E136" s="7">
        <v>1</v>
      </c>
      <c r="F136" s="67">
        <v>0</v>
      </c>
      <c r="G136" s="67">
        <f t="shared" si="34"/>
        <v>0</v>
      </c>
      <c r="H136" s="67">
        <f t="shared" si="35"/>
        <v>0</v>
      </c>
      <c r="I136" s="67">
        <f t="shared" si="36"/>
        <v>0</v>
      </c>
      <c r="J136" s="67">
        <f t="shared" si="37"/>
        <v>0</v>
      </c>
      <c r="K136" s="68">
        <f t="shared" si="38"/>
        <v>0</v>
      </c>
    </row>
    <row r="137" spans="1:11" ht="43.5" customHeight="1">
      <c r="A137" s="98"/>
      <c r="B137" s="95"/>
      <c r="C137" s="52" t="s">
        <v>327</v>
      </c>
      <c r="D137" s="5"/>
      <c r="E137" s="7">
        <v>1</v>
      </c>
      <c r="F137" s="67">
        <v>0</v>
      </c>
      <c r="G137" s="67">
        <f t="shared" si="34"/>
        <v>0</v>
      </c>
      <c r="H137" s="67">
        <f t="shared" si="35"/>
        <v>0</v>
      </c>
      <c r="I137" s="67">
        <f t="shared" si="36"/>
        <v>0</v>
      </c>
      <c r="J137" s="67">
        <f t="shared" si="37"/>
        <v>0</v>
      </c>
      <c r="K137" s="68">
        <f t="shared" si="38"/>
        <v>0</v>
      </c>
    </row>
    <row r="138" spans="1:11" ht="43.5" customHeight="1">
      <c r="A138" s="98"/>
      <c r="B138" s="95"/>
      <c r="C138" s="52" t="s">
        <v>328</v>
      </c>
      <c r="D138" s="5"/>
      <c r="E138" s="7">
        <v>1</v>
      </c>
      <c r="F138" s="67">
        <v>0</v>
      </c>
      <c r="G138" s="67">
        <f t="shared" si="34"/>
        <v>0</v>
      </c>
      <c r="H138" s="67">
        <f t="shared" si="35"/>
        <v>0</v>
      </c>
      <c r="I138" s="67">
        <f t="shared" si="36"/>
        <v>0</v>
      </c>
      <c r="J138" s="67">
        <f t="shared" si="37"/>
        <v>0</v>
      </c>
      <c r="K138" s="68">
        <f t="shared" si="38"/>
        <v>0</v>
      </c>
    </row>
    <row r="139" spans="1:11" ht="43.5" customHeight="1">
      <c r="A139" s="98"/>
      <c r="B139" s="95"/>
      <c r="C139" s="52" t="s">
        <v>329</v>
      </c>
      <c r="D139" s="5"/>
      <c r="E139" s="7">
        <v>1</v>
      </c>
      <c r="F139" s="67">
        <v>0</v>
      </c>
      <c r="G139" s="67">
        <f t="shared" si="34"/>
        <v>0</v>
      </c>
      <c r="H139" s="67">
        <f t="shared" si="35"/>
        <v>0</v>
      </c>
      <c r="I139" s="67">
        <f t="shared" si="36"/>
        <v>0</v>
      </c>
      <c r="J139" s="67">
        <f t="shared" si="37"/>
        <v>0</v>
      </c>
      <c r="K139" s="68">
        <f t="shared" si="38"/>
        <v>0</v>
      </c>
    </row>
    <row r="140" spans="1:11" ht="43.5" customHeight="1">
      <c r="A140" s="98"/>
      <c r="B140" s="95"/>
      <c r="C140" s="52" t="s">
        <v>330</v>
      </c>
      <c r="D140" s="5"/>
      <c r="E140" s="7">
        <v>1</v>
      </c>
      <c r="F140" s="67">
        <v>0</v>
      </c>
      <c r="G140" s="67">
        <f t="shared" si="34"/>
        <v>0</v>
      </c>
      <c r="H140" s="67">
        <f t="shared" si="35"/>
        <v>0</v>
      </c>
      <c r="I140" s="67">
        <f t="shared" si="36"/>
        <v>0</v>
      </c>
      <c r="J140" s="67">
        <f t="shared" si="37"/>
        <v>0</v>
      </c>
      <c r="K140" s="68">
        <f t="shared" si="38"/>
        <v>0</v>
      </c>
    </row>
    <row r="141" spans="1:11" ht="43.5" customHeight="1">
      <c r="A141" s="98"/>
      <c r="B141" s="95"/>
      <c r="C141" s="52" t="s">
        <v>331</v>
      </c>
      <c r="D141" s="5"/>
      <c r="E141" s="7">
        <v>1</v>
      </c>
      <c r="F141" s="67">
        <v>0</v>
      </c>
      <c r="G141" s="67">
        <f t="shared" si="34"/>
        <v>0</v>
      </c>
      <c r="H141" s="67">
        <f t="shared" si="35"/>
        <v>0</v>
      </c>
      <c r="I141" s="67">
        <f t="shared" si="36"/>
        <v>0</v>
      </c>
      <c r="J141" s="67">
        <f t="shared" si="37"/>
        <v>0</v>
      </c>
      <c r="K141" s="68">
        <f t="shared" si="38"/>
        <v>0</v>
      </c>
    </row>
    <row r="142" spans="1:11" ht="43.5" customHeight="1">
      <c r="A142" s="98"/>
      <c r="B142" s="95"/>
      <c r="C142" s="52" t="s">
        <v>332</v>
      </c>
      <c r="D142" s="5"/>
      <c r="E142" s="7">
        <v>1</v>
      </c>
      <c r="F142" s="67">
        <v>0</v>
      </c>
      <c r="G142" s="67">
        <f t="shared" si="34"/>
        <v>0</v>
      </c>
      <c r="H142" s="67">
        <f t="shared" si="35"/>
        <v>0</v>
      </c>
      <c r="I142" s="67">
        <f t="shared" si="36"/>
        <v>0</v>
      </c>
      <c r="J142" s="67">
        <f t="shared" si="37"/>
        <v>0</v>
      </c>
      <c r="K142" s="68">
        <f t="shared" si="38"/>
        <v>0</v>
      </c>
    </row>
    <row r="143" spans="1:11" ht="43.5" customHeight="1">
      <c r="A143" s="98"/>
      <c r="B143" s="95"/>
      <c r="C143" s="52" t="s">
        <v>333</v>
      </c>
      <c r="D143" s="5"/>
      <c r="E143" s="7">
        <v>1</v>
      </c>
      <c r="F143" s="67">
        <v>0</v>
      </c>
      <c r="G143" s="67">
        <f t="shared" si="34"/>
        <v>0</v>
      </c>
      <c r="H143" s="67">
        <f t="shared" si="35"/>
        <v>0</v>
      </c>
      <c r="I143" s="67">
        <f t="shared" si="36"/>
        <v>0</v>
      </c>
      <c r="J143" s="67">
        <f t="shared" si="37"/>
        <v>0</v>
      </c>
      <c r="K143" s="68">
        <f t="shared" si="38"/>
        <v>0</v>
      </c>
    </row>
    <row r="144" spans="1:11" ht="43.5" customHeight="1">
      <c r="A144" s="98"/>
      <c r="B144" s="95"/>
      <c r="C144" s="52" t="s">
        <v>334</v>
      </c>
      <c r="D144" s="5"/>
      <c r="E144" s="7">
        <v>1</v>
      </c>
      <c r="F144" s="67">
        <v>0</v>
      </c>
      <c r="G144" s="67">
        <f t="shared" si="34"/>
        <v>0</v>
      </c>
      <c r="H144" s="67">
        <f t="shared" si="35"/>
        <v>0</v>
      </c>
      <c r="I144" s="67">
        <f t="shared" si="36"/>
        <v>0</v>
      </c>
      <c r="J144" s="67">
        <f t="shared" si="37"/>
        <v>0</v>
      </c>
      <c r="K144" s="68">
        <f t="shared" si="38"/>
        <v>0</v>
      </c>
    </row>
    <row r="145" spans="1:11" ht="43.5" customHeight="1">
      <c r="A145" s="98"/>
      <c r="B145" s="95"/>
      <c r="C145" s="52" t="s">
        <v>335</v>
      </c>
      <c r="D145" s="5"/>
      <c r="E145" s="7">
        <v>1</v>
      </c>
      <c r="F145" s="67">
        <v>0</v>
      </c>
      <c r="G145" s="67">
        <f t="shared" si="34"/>
        <v>0</v>
      </c>
      <c r="H145" s="67">
        <f t="shared" si="35"/>
        <v>0</v>
      </c>
      <c r="I145" s="67">
        <f t="shared" si="36"/>
        <v>0</v>
      </c>
      <c r="J145" s="67">
        <f t="shared" si="37"/>
        <v>0</v>
      </c>
      <c r="K145" s="68">
        <f t="shared" si="38"/>
        <v>0</v>
      </c>
    </row>
    <row r="146" spans="1:11" ht="43.5" customHeight="1">
      <c r="A146" s="99"/>
      <c r="B146" s="96"/>
      <c r="C146" s="52" t="s">
        <v>336</v>
      </c>
      <c r="D146" s="5"/>
      <c r="E146" s="7">
        <v>1</v>
      </c>
      <c r="F146" s="67">
        <v>0</v>
      </c>
      <c r="G146" s="67">
        <f t="shared" si="34"/>
        <v>0</v>
      </c>
      <c r="H146" s="67">
        <f t="shared" si="35"/>
        <v>0</v>
      </c>
      <c r="I146" s="67">
        <f t="shared" si="36"/>
        <v>0</v>
      </c>
      <c r="J146" s="67">
        <f t="shared" si="37"/>
        <v>0</v>
      </c>
      <c r="K146" s="68">
        <f t="shared" si="38"/>
        <v>0</v>
      </c>
    </row>
    <row r="147" spans="1:11" ht="43.5" customHeight="1">
      <c r="A147" s="97" t="s">
        <v>187</v>
      </c>
      <c r="B147" s="94" t="s">
        <v>182</v>
      </c>
      <c r="C147" s="52" t="s">
        <v>337</v>
      </c>
      <c r="D147" s="5"/>
      <c r="E147" s="7">
        <v>1</v>
      </c>
      <c r="F147" s="67">
        <v>0</v>
      </c>
      <c r="G147" s="67">
        <f t="shared" si="34"/>
        <v>0</v>
      </c>
      <c r="H147" s="67">
        <f t="shared" si="35"/>
        <v>0</v>
      </c>
      <c r="I147" s="67">
        <f t="shared" si="36"/>
        <v>0</v>
      </c>
      <c r="J147" s="67">
        <f t="shared" si="37"/>
        <v>0</v>
      </c>
      <c r="K147" s="68">
        <f t="shared" si="38"/>
        <v>0</v>
      </c>
    </row>
    <row r="148" spans="1:11" ht="43.5" customHeight="1">
      <c r="A148" s="98"/>
      <c r="B148" s="95"/>
      <c r="C148" s="52" t="s">
        <v>338</v>
      </c>
      <c r="D148" s="5"/>
      <c r="E148" s="7">
        <v>1</v>
      </c>
      <c r="F148" s="67">
        <v>0</v>
      </c>
      <c r="G148" s="67">
        <f t="shared" si="34"/>
        <v>0</v>
      </c>
      <c r="H148" s="67">
        <f t="shared" si="35"/>
        <v>0</v>
      </c>
      <c r="I148" s="67">
        <f t="shared" si="36"/>
        <v>0</v>
      </c>
      <c r="J148" s="67">
        <f t="shared" si="37"/>
        <v>0</v>
      </c>
      <c r="K148" s="68">
        <f t="shared" si="38"/>
        <v>0</v>
      </c>
    </row>
    <row r="149" spans="1:11" ht="43.5" customHeight="1">
      <c r="A149" s="98"/>
      <c r="B149" s="95"/>
      <c r="C149" s="52" t="s">
        <v>339</v>
      </c>
      <c r="D149" s="26"/>
      <c r="E149" s="7">
        <v>1</v>
      </c>
      <c r="F149" s="67">
        <v>0</v>
      </c>
      <c r="G149" s="67">
        <f t="shared" si="34"/>
        <v>0</v>
      </c>
      <c r="H149" s="67">
        <f t="shared" si="35"/>
        <v>0</v>
      </c>
      <c r="I149" s="67">
        <f t="shared" si="36"/>
        <v>0</v>
      </c>
      <c r="J149" s="67">
        <f t="shared" si="37"/>
        <v>0</v>
      </c>
      <c r="K149" s="68">
        <f t="shared" si="38"/>
        <v>0</v>
      </c>
    </row>
    <row r="150" spans="1:11" ht="43.5" customHeight="1">
      <c r="A150" s="98"/>
      <c r="B150" s="95"/>
      <c r="C150" s="52" t="s">
        <v>340</v>
      </c>
      <c r="D150" s="5"/>
      <c r="E150" s="7">
        <v>1</v>
      </c>
      <c r="F150" s="67">
        <v>0</v>
      </c>
      <c r="G150" s="67">
        <f t="shared" si="34"/>
        <v>0</v>
      </c>
      <c r="H150" s="67">
        <f t="shared" si="35"/>
        <v>0</v>
      </c>
      <c r="I150" s="67">
        <f t="shared" si="36"/>
        <v>0</v>
      </c>
      <c r="J150" s="67">
        <f t="shared" si="37"/>
        <v>0</v>
      </c>
      <c r="K150" s="68">
        <f t="shared" si="38"/>
        <v>0</v>
      </c>
    </row>
    <row r="151" spans="1:11" ht="43.5" customHeight="1">
      <c r="A151" s="98"/>
      <c r="B151" s="95"/>
      <c r="C151" s="52" t="s">
        <v>342</v>
      </c>
      <c r="D151" s="5"/>
      <c r="E151" s="7">
        <v>1</v>
      </c>
      <c r="F151" s="67">
        <v>0</v>
      </c>
      <c r="G151" s="67">
        <f t="shared" si="34"/>
        <v>0</v>
      </c>
      <c r="H151" s="67">
        <f t="shared" si="35"/>
        <v>0</v>
      </c>
      <c r="I151" s="67">
        <f t="shared" si="36"/>
        <v>0</v>
      </c>
      <c r="J151" s="67">
        <f t="shared" si="37"/>
        <v>0</v>
      </c>
      <c r="K151" s="68">
        <f t="shared" si="38"/>
        <v>0</v>
      </c>
    </row>
    <row r="152" spans="1:11" ht="43.5" customHeight="1">
      <c r="A152" s="98"/>
      <c r="B152" s="95"/>
      <c r="C152" s="52" t="s">
        <v>343</v>
      </c>
      <c r="D152" s="5"/>
      <c r="E152" s="7">
        <v>6</v>
      </c>
      <c r="F152" s="67">
        <v>0</v>
      </c>
      <c r="G152" s="67">
        <f t="shared" si="34"/>
        <v>0</v>
      </c>
      <c r="H152" s="67">
        <f t="shared" si="35"/>
        <v>0</v>
      </c>
      <c r="I152" s="67">
        <f t="shared" si="36"/>
        <v>0</v>
      </c>
      <c r="J152" s="67">
        <f t="shared" si="37"/>
        <v>0</v>
      </c>
      <c r="K152" s="68">
        <f t="shared" si="38"/>
        <v>0</v>
      </c>
    </row>
    <row r="153" spans="1:11" ht="43.5" customHeight="1">
      <c r="A153" s="98"/>
      <c r="B153" s="95"/>
      <c r="C153" s="52" t="s">
        <v>342</v>
      </c>
      <c r="D153" s="5"/>
      <c r="E153" s="7">
        <v>1</v>
      </c>
      <c r="F153" s="67">
        <v>0</v>
      </c>
      <c r="G153" s="67">
        <f t="shared" si="34"/>
        <v>0</v>
      </c>
      <c r="H153" s="67">
        <f t="shared" si="35"/>
        <v>0</v>
      </c>
      <c r="I153" s="67">
        <f t="shared" si="36"/>
        <v>0</v>
      </c>
      <c r="J153" s="67">
        <f t="shared" si="37"/>
        <v>0</v>
      </c>
      <c r="K153" s="68">
        <f t="shared" si="38"/>
        <v>0</v>
      </c>
    </row>
    <row r="154" spans="1:11" ht="43.5" customHeight="1">
      <c r="A154" s="98"/>
      <c r="B154" s="95"/>
      <c r="C154" s="90" t="s">
        <v>341</v>
      </c>
      <c r="D154" s="26"/>
      <c r="E154" s="7">
        <v>1</v>
      </c>
      <c r="F154" s="67">
        <v>0</v>
      </c>
      <c r="G154" s="67">
        <f t="shared" si="34"/>
        <v>0</v>
      </c>
      <c r="H154" s="67">
        <f t="shared" si="35"/>
        <v>0</v>
      </c>
      <c r="I154" s="67">
        <f t="shared" si="36"/>
        <v>0</v>
      </c>
      <c r="J154" s="67">
        <f t="shared" si="37"/>
        <v>0</v>
      </c>
      <c r="K154" s="68">
        <f t="shared" si="38"/>
        <v>0</v>
      </c>
    </row>
    <row r="155" spans="1:11" ht="43.5" customHeight="1">
      <c r="A155" s="98"/>
      <c r="B155" s="95"/>
      <c r="C155" s="58" t="s">
        <v>344</v>
      </c>
      <c r="D155" s="29"/>
      <c r="E155" s="7">
        <v>6</v>
      </c>
      <c r="F155" s="67">
        <v>0</v>
      </c>
      <c r="G155" s="67">
        <f t="shared" si="34"/>
        <v>0</v>
      </c>
      <c r="H155" s="67">
        <f t="shared" si="35"/>
        <v>0</v>
      </c>
      <c r="I155" s="67">
        <f t="shared" si="36"/>
        <v>0</v>
      </c>
      <c r="J155" s="67">
        <f t="shared" si="37"/>
        <v>0</v>
      </c>
      <c r="K155" s="68">
        <f t="shared" si="38"/>
        <v>0</v>
      </c>
    </row>
    <row r="156" spans="1:11" ht="43.5" customHeight="1">
      <c r="A156" s="98"/>
      <c r="B156" s="95"/>
      <c r="C156" s="52" t="s">
        <v>345</v>
      </c>
      <c r="D156" s="26"/>
      <c r="E156" s="7">
        <v>6</v>
      </c>
      <c r="F156" s="67">
        <v>0</v>
      </c>
      <c r="G156" s="67">
        <f t="shared" si="34"/>
        <v>0</v>
      </c>
      <c r="H156" s="67">
        <f t="shared" si="35"/>
        <v>0</v>
      </c>
      <c r="I156" s="67">
        <f t="shared" si="36"/>
        <v>0</v>
      </c>
      <c r="J156" s="67">
        <f t="shared" si="37"/>
        <v>0</v>
      </c>
      <c r="K156" s="68">
        <f t="shared" si="38"/>
        <v>0</v>
      </c>
    </row>
    <row r="157" spans="1:11" ht="43.5" customHeight="1">
      <c r="A157" s="98"/>
      <c r="B157" s="95"/>
      <c r="C157" s="52" t="s">
        <v>346</v>
      </c>
      <c r="D157" s="5"/>
      <c r="E157" s="7">
        <v>1</v>
      </c>
      <c r="F157" s="67">
        <v>0</v>
      </c>
      <c r="G157" s="67">
        <f t="shared" si="34"/>
        <v>0</v>
      </c>
      <c r="H157" s="67">
        <f t="shared" si="35"/>
        <v>0</v>
      </c>
      <c r="I157" s="67">
        <f t="shared" si="36"/>
        <v>0</v>
      </c>
      <c r="J157" s="67">
        <f t="shared" si="37"/>
        <v>0</v>
      </c>
      <c r="K157" s="68">
        <f t="shared" si="38"/>
        <v>0</v>
      </c>
    </row>
    <row r="158" spans="1:11" ht="43.5" customHeight="1">
      <c r="A158" s="98"/>
      <c r="B158" s="95"/>
      <c r="C158" s="52" t="s">
        <v>347</v>
      </c>
      <c r="D158" s="5"/>
      <c r="E158" s="7">
        <v>1</v>
      </c>
      <c r="F158" s="67">
        <v>0</v>
      </c>
      <c r="G158" s="67">
        <f t="shared" si="34"/>
        <v>0</v>
      </c>
      <c r="H158" s="67">
        <f t="shared" si="35"/>
        <v>0</v>
      </c>
      <c r="I158" s="67">
        <f t="shared" si="36"/>
        <v>0</v>
      </c>
      <c r="J158" s="67">
        <f t="shared" si="37"/>
        <v>0</v>
      </c>
      <c r="K158" s="68">
        <f t="shared" si="38"/>
        <v>0</v>
      </c>
    </row>
    <row r="159" spans="1:11" ht="43.5" customHeight="1">
      <c r="A159" s="98"/>
      <c r="B159" s="95"/>
      <c r="C159" s="52" t="s">
        <v>348</v>
      </c>
      <c r="D159" s="5"/>
      <c r="E159" s="7">
        <v>1</v>
      </c>
      <c r="F159" s="67">
        <v>0</v>
      </c>
      <c r="G159" s="67">
        <f t="shared" si="34"/>
        <v>0</v>
      </c>
      <c r="H159" s="67">
        <f t="shared" si="35"/>
        <v>0</v>
      </c>
      <c r="I159" s="67">
        <f t="shared" si="36"/>
        <v>0</v>
      </c>
      <c r="J159" s="67">
        <f t="shared" si="37"/>
        <v>0</v>
      </c>
      <c r="K159" s="68">
        <f t="shared" si="38"/>
        <v>0</v>
      </c>
    </row>
    <row r="160" spans="1:11" ht="43.5" customHeight="1">
      <c r="A160" s="98"/>
      <c r="B160" s="95"/>
      <c r="C160" s="52" t="s">
        <v>349</v>
      </c>
      <c r="D160" s="5"/>
      <c r="E160" s="7">
        <v>10</v>
      </c>
      <c r="F160" s="67">
        <v>0</v>
      </c>
      <c r="G160" s="67">
        <f t="shared" si="34"/>
        <v>0</v>
      </c>
      <c r="H160" s="67">
        <f t="shared" si="35"/>
        <v>0</v>
      </c>
      <c r="I160" s="67">
        <f t="shared" si="36"/>
        <v>0</v>
      </c>
      <c r="J160" s="67">
        <f t="shared" si="37"/>
        <v>0</v>
      </c>
      <c r="K160" s="68">
        <f t="shared" si="38"/>
        <v>0</v>
      </c>
    </row>
    <row r="161" spans="1:11" ht="43.5" customHeight="1">
      <c r="A161" s="98"/>
      <c r="B161" s="95"/>
      <c r="C161" s="52" t="s">
        <v>350</v>
      </c>
      <c r="D161" s="25"/>
      <c r="E161" s="7">
        <v>1</v>
      </c>
      <c r="F161" s="67">
        <v>0</v>
      </c>
      <c r="G161" s="67">
        <f t="shared" si="34"/>
        <v>0</v>
      </c>
      <c r="H161" s="67">
        <f t="shared" si="35"/>
        <v>0</v>
      </c>
      <c r="I161" s="67">
        <f t="shared" si="36"/>
        <v>0</v>
      </c>
      <c r="J161" s="67">
        <f t="shared" si="37"/>
        <v>0</v>
      </c>
      <c r="K161" s="68">
        <f t="shared" si="38"/>
        <v>0</v>
      </c>
    </row>
    <row r="162" spans="1:11" ht="43.5" customHeight="1">
      <c r="A162" s="98"/>
      <c r="B162" s="95"/>
      <c r="C162" s="90" t="s">
        <v>351</v>
      </c>
      <c r="D162" s="26"/>
      <c r="E162" s="7">
        <v>1</v>
      </c>
      <c r="F162" s="67">
        <v>0</v>
      </c>
      <c r="G162" s="67">
        <f t="shared" si="34"/>
        <v>0</v>
      </c>
      <c r="H162" s="67">
        <f t="shared" si="35"/>
        <v>0</v>
      </c>
      <c r="I162" s="67">
        <f t="shared" si="36"/>
        <v>0</v>
      </c>
      <c r="J162" s="67">
        <f t="shared" si="37"/>
        <v>0</v>
      </c>
      <c r="K162" s="68">
        <f t="shared" si="38"/>
        <v>0</v>
      </c>
    </row>
    <row r="163" spans="1:11" ht="43.5" customHeight="1">
      <c r="A163" s="98"/>
      <c r="B163" s="95"/>
      <c r="C163" s="52" t="s">
        <v>352</v>
      </c>
      <c r="D163" s="26"/>
      <c r="E163" s="7">
        <v>1</v>
      </c>
      <c r="F163" s="67">
        <v>0</v>
      </c>
      <c r="G163" s="67">
        <f t="shared" si="34"/>
        <v>0</v>
      </c>
      <c r="H163" s="67">
        <f t="shared" si="35"/>
        <v>0</v>
      </c>
      <c r="I163" s="67">
        <f t="shared" si="36"/>
        <v>0</v>
      </c>
      <c r="J163" s="67">
        <f t="shared" si="37"/>
        <v>0</v>
      </c>
      <c r="K163" s="68">
        <f t="shared" si="38"/>
        <v>0</v>
      </c>
    </row>
    <row r="164" spans="1:11" ht="43.5" customHeight="1">
      <c r="A164" s="98"/>
      <c r="B164" s="95"/>
      <c r="C164" s="58" t="s">
        <v>353</v>
      </c>
      <c r="D164" s="29"/>
      <c r="E164" s="7">
        <v>1</v>
      </c>
      <c r="F164" s="67">
        <v>0</v>
      </c>
      <c r="G164" s="67">
        <f t="shared" si="34"/>
        <v>0</v>
      </c>
      <c r="H164" s="67">
        <f t="shared" si="35"/>
        <v>0</v>
      </c>
      <c r="I164" s="67">
        <f t="shared" si="36"/>
        <v>0</v>
      </c>
      <c r="J164" s="67">
        <f t="shared" si="37"/>
        <v>0</v>
      </c>
      <c r="K164" s="68">
        <f t="shared" si="38"/>
        <v>0</v>
      </c>
    </row>
    <row r="165" spans="1:11" ht="43.5" customHeight="1">
      <c r="A165" s="98"/>
      <c r="B165" s="95"/>
      <c r="C165" s="52" t="s">
        <v>354</v>
      </c>
      <c r="D165" s="29"/>
      <c r="E165" s="7">
        <v>1</v>
      </c>
      <c r="F165" s="67">
        <v>0</v>
      </c>
      <c r="G165" s="67">
        <f t="shared" si="34"/>
        <v>0</v>
      </c>
      <c r="H165" s="67">
        <f t="shared" si="35"/>
        <v>0</v>
      </c>
      <c r="I165" s="67">
        <f t="shared" si="36"/>
        <v>0</v>
      </c>
      <c r="J165" s="67">
        <f t="shared" si="37"/>
        <v>0</v>
      </c>
      <c r="K165" s="68">
        <f t="shared" si="38"/>
        <v>0</v>
      </c>
    </row>
    <row r="166" spans="1:11" ht="43.5" customHeight="1">
      <c r="A166" s="98"/>
      <c r="B166" s="95"/>
      <c r="C166" s="52" t="s">
        <v>355</v>
      </c>
      <c r="D166" s="29"/>
      <c r="E166" s="7">
        <v>1</v>
      </c>
      <c r="F166" s="67">
        <v>0</v>
      </c>
      <c r="G166" s="67">
        <f t="shared" si="34"/>
        <v>0</v>
      </c>
      <c r="H166" s="67">
        <f t="shared" si="35"/>
        <v>0</v>
      </c>
      <c r="I166" s="67">
        <f t="shared" si="36"/>
        <v>0</v>
      </c>
      <c r="J166" s="67">
        <f t="shared" si="37"/>
        <v>0</v>
      </c>
      <c r="K166" s="68">
        <f t="shared" si="38"/>
        <v>0</v>
      </c>
    </row>
    <row r="167" spans="1:11" ht="43.5" customHeight="1">
      <c r="A167" s="98"/>
      <c r="B167" s="95"/>
      <c r="C167" s="52" t="s">
        <v>356</v>
      </c>
      <c r="D167" s="5"/>
      <c r="E167" s="7">
        <v>1</v>
      </c>
      <c r="F167" s="67">
        <v>0</v>
      </c>
      <c r="G167" s="67">
        <f t="shared" si="34"/>
        <v>0</v>
      </c>
      <c r="H167" s="67">
        <f t="shared" si="35"/>
        <v>0</v>
      </c>
      <c r="I167" s="67">
        <f t="shared" si="36"/>
        <v>0</v>
      </c>
      <c r="J167" s="67">
        <f t="shared" si="37"/>
        <v>0</v>
      </c>
      <c r="K167" s="68">
        <f t="shared" si="38"/>
        <v>0</v>
      </c>
    </row>
    <row r="168" spans="1:11" ht="43.5" customHeight="1">
      <c r="A168" s="98"/>
      <c r="B168" s="95"/>
      <c r="C168" s="52" t="s">
        <v>357</v>
      </c>
      <c r="D168" s="5"/>
      <c r="E168" s="7">
        <v>1</v>
      </c>
      <c r="F168" s="67">
        <v>0</v>
      </c>
      <c r="G168" s="67">
        <f t="shared" si="34"/>
        <v>0</v>
      </c>
      <c r="H168" s="67">
        <f t="shared" si="35"/>
        <v>0</v>
      </c>
      <c r="I168" s="67">
        <f t="shared" si="36"/>
        <v>0</v>
      </c>
      <c r="J168" s="67">
        <f t="shared" si="37"/>
        <v>0</v>
      </c>
      <c r="K168" s="68">
        <f t="shared" si="38"/>
        <v>0</v>
      </c>
    </row>
    <row r="169" spans="1:11" ht="43.5" customHeight="1">
      <c r="A169" s="98"/>
      <c r="B169" s="95"/>
      <c r="C169" s="52" t="s">
        <v>358</v>
      </c>
      <c r="D169" s="29"/>
      <c r="E169" s="7">
        <v>1</v>
      </c>
      <c r="F169" s="67">
        <v>0</v>
      </c>
      <c r="G169" s="67">
        <f t="shared" si="34"/>
        <v>0</v>
      </c>
      <c r="H169" s="67">
        <f t="shared" si="35"/>
        <v>0</v>
      </c>
      <c r="I169" s="67">
        <f t="shared" si="36"/>
        <v>0</v>
      </c>
      <c r="J169" s="67">
        <f t="shared" si="37"/>
        <v>0</v>
      </c>
      <c r="K169" s="68">
        <f t="shared" si="38"/>
        <v>0</v>
      </c>
    </row>
    <row r="170" spans="1:11" ht="43.5" customHeight="1">
      <c r="A170" s="98"/>
      <c r="B170" s="95"/>
      <c r="C170" s="52" t="s">
        <v>359</v>
      </c>
      <c r="D170" s="29"/>
      <c r="E170" s="7">
        <v>6</v>
      </c>
      <c r="F170" s="67">
        <v>0</v>
      </c>
      <c r="G170" s="67">
        <f t="shared" si="34"/>
        <v>0</v>
      </c>
      <c r="H170" s="67">
        <f t="shared" si="35"/>
        <v>0</v>
      </c>
      <c r="I170" s="67">
        <f t="shared" si="36"/>
        <v>0</v>
      </c>
      <c r="J170" s="67">
        <f t="shared" si="37"/>
        <v>0</v>
      </c>
      <c r="K170" s="68">
        <f t="shared" si="38"/>
        <v>0</v>
      </c>
    </row>
    <row r="171" spans="1:11" ht="43.5" customHeight="1">
      <c r="A171" s="98"/>
      <c r="B171" s="95"/>
      <c r="C171" s="52" t="s">
        <v>360</v>
      </c>
      <c r="D171" s="29"/>
      <c r="E171" s="7">
        <v>6</v>
      </c>
      <c r="F171" s="67">
        <v>0</v>
      </c>
      <c r="G171" s="67">
        <f t="shared" si="34"/>
        <v>0</v>
      </c>
      <c r="H171" s="67">
        <f t="shared" si="35"/>
        <v>0</v>
      </c>
      <c r="I171" s="67">
        <f t="shared" si="36"/>
        <v>0</v>
      </c>
      <c r="J171" s="67">
        <f t="shared" si="37"/>
        <v>0</v>
      </c>
      <c r="K171" s="68">
        <f t="shared" si="38"/>
        <v>0</v>
      </c>
    </row>
    <row r="172" spans="1:11" ht="43.5" customHeight="1">
      <c r="A172" s="98"/>
      <c r="B172" s="95"/>
      <c r="C172" s="52" t="s">
        <v>361</v>
      </c>
      <c r="D172" s="5"/>
      <c r="E172" s="7">
        <v>1</v>
      </c>
      <c r="F172" s="67">
        <v>0</v>
      </c>
      <c r="G172" s="67">
        <f t="shared" si="34"/>
        <v>0</v>
      </c>
      <c r="H172" s="67">
        <f t="shared" si="35"/>
        <v>0</v>
      </c>
      <c r="I172" s="67">
        <f t="shared" si="36"/>
        <v>0</v>
      </c>
      <c r="J172" s="67">
        <f t="shared" si="37"/>
        <v>0</v>
      </c>
      <c r="K172" s="68">
        <f t="shared" si="38"/>
        <v>0</v>
      </c>
    </row>
    <row r="173" spans="1:11" ht="60">
      <c r="A173" s="98"/>
      <c r="B173" s="95"/>
      <c r="C173" s="52" t="s">
        <v>362</v>
      </c>
      <c r="D173" s="26"/>
      <c r="E173" s="7">
        <v>1</v>
      </c>
      <c r="F173" s="67">
        <v>0</v>
      </c>
      <c r="G173" s="67">
        <f t="shared" si="34"/>
        <v>0</v>
      </c>
      <c r="H173" s="67">
        <f t="shared" si="35"/>
        <v>0</v>
      </c>
      <c r="I173" s="67">
        <f t="shared" si="36"/>
        <v>0</v>
      </c>
      <c r="J173" s="67">
        <f t="shared" si="37"/>
        <v>0</v>
      </c>
      <c r="K173" s="68">
        <f t="shared" si="38"/>
        <v>0</v>
      </c>
    </row>
    <row r="174" spans="1:11" ht="43.5" customHeight="1">
      <c r="A174" s="98"/>
      <c r="B174" s="95"/>
      <c r="C174" s="52" t="s">
        <v>363</v>
      </c>
      <c r="D174" s="26"/>
      <c r="E174" s="7">
        <v>1</v>
      </c>
      <c r="F174" s="67">
        <v>0</v>
      </c>
      <c r="G174" s="67">
        <f t="shared" si="34"/>
        <v>0</v>
      </c>
      <c r="H174" s="67">
        <f t="shared" si="35"/>
        <v>0</v>
      </c>
      <c r="I174" s="67">
        <f t="shared" si="36"/>
        <v>0</v>
      </c>
      <c r="J174" s="67">
        <f t="shared" si="37"/>
        <v>0</v>
      </c>
      <c r="K174" s="68">
        <f t="shared" si="38"/>
        <v>0</v>
      </c>
    </row>
    <row r="175" spans="1:11" ht="43.5" customHeight="1">
      <c r="A175" s="98"/>
      <c r="B175" s="95"/>
      <c r="C175" s="52" t="s">
        <v>364</v>
      </c>
      <c r="D175" s="26"/>
      <c r="E175" s="7">
        <v>1</v>
      </c>
      <c r="F175" s="67">
        <v>0</v>
      </c>
      <c r="G175" s="67">
        <f t="shared" si="34"/>
        <v>0</v>
      </c>
      <c r="H175" s="67">
        <f t="shared" si="35"/>
        <v>0</v>
      </c>
      <c r="I175" s="67">
        <f t="shared" si="36"/>
        <v>0</v>
      </c>
      <c r="J175" s="67">
        <f t="shared" si="37"/>
        <v>0</v>
      </c>
      <c r="K175" s="68">
        <f t="shared" si="38"/>
        <v>0</v>
      </c>
    </row>
    <row r="176" spans="1:11" ht="43.5" customHeight="1">
      <c r="A176" s="98"/>
      <c r="B176" s="95"/>
      <c r="C176" s="52" t="s">
        <v>365</v>
      </c>
      <c r="D176" s="5"/>
      <c r="E176" s="7">
        <v>1</v>
      </c>
      <c r="F176" s="67">
        <v>0</v>
      </c>
      <c r="G176" s="67">
        <f t="shared" si="34"/>
        <v>0</v>
      </c>
      <c r="H176" s="67">
        <f t="shared" si="35"/>
        <v>0</v>
      </c>
      <c r="I176" s="67">
        <f t="shared" si="36"/>
        <v>0</v>
      </c>
      <c r="J176" s="67">
        <f t="shared" si="37"/>
        <v>0</v>
      </c>
      <c r="K176" s="68">
        <f t="shared" si="38"/>
        <v>0</v>
      </c>
    </row>
    <row r="177" spans="1:11" ht="43.5" customHeight="1">
      <c r="A177" s="98"/>
      <c r="B177" s="95"/>
      <c r="C177" s="52" t="s">
        <v>366</v>
      </c>
      <c r="D177" s="5"/>
      <c r="E177" s="7">
        <v>1</v>
      </c>
      <c r="F177" s="67">
        <v>0</v>
      </c>
      <c r="G177" s="67">
        <f t="shared" si="34"/>
        <v>0</v>
      </c>
      <c r="H177" s="67">
        <f t="shared" si="35"/>
        <v>0</v>
      </c>
      <c r="I177" s="67">
        <f t="shared" si="36"/>
        <v>0</v>
      </c>
      <c r="J177" s="67">
        <f t="shared" si="37"/>
        <v>0</v>
      </c>
      <c r="K177" s="68">
        <f t="shared" si="38"/>
        <v>0</v>
      </c>
    </row>
    <row r="178" spans="1:11" ht="43.5" customHeight="1">
      <c r="A178" s="98"/>
      <c r="B178" s="95"/>
      <c r="C178" s="52" t="s">
        <v>367</v>
      </c>
      <c r="D178" s="5"/>
      <c r="E178" s="7">
        <v>1</v>
      </c>
      <c r="F178" s="67">
        <v>0</v>
      </c>
      <c r="G178" s="67">
        <f t="shared" si="34"/>
        <v>0</v>
      </c>
      <c r="H178" s="67">
        <f t="shared" si="35"/>
        <v>0</v>
      </c>
      <c r="I178" s="67">
        <f t="shared" si="36"/>
        <v>0</v>
      </c>
      <c r="J178" s="67">
        <f t="shared" si="37"/>
        <v>0</v>
      </c>
      <c r="K178" s="68">
        <f t="shared" si="38"/>
        <v>0</v>
      </c>
    </row>
    <row r="179" spans="1:11" ht="43.5" customHeight="1">
      <c r="A179" s="98"/>
      <c r="B179" s="95"/>
      <c r="C179" s="52" t="s">
        <v>368</v>
      </c>
      <c r="D179" s="26"/>
      <c r="E179" s="7">
        <v>1</v>
      </c>
      <c r="F179" s="67">
        <v>0</v>
      </c>
      <c r="G179" s="67">
        <f t="shared" si="34"/>
        <v>0</v>
      </c>
      <c r="H179" s="67">
        <f t="shared" si="35"/>
        <v>0</v>
      </c>
      <c r="I179" s="67">
        <f t="shared" si="36"/>
        <v>0</v>
      </c>
      <c r="J179" s="67">
        <f t="shared" si="37"/>
        <v>0</v>
      </c>
      <c r="K179" s="68">
        <f t="shared" si="38"/>
        <v>0</v>
      </c>
    </row>
    <row r="180" spans="1:11" ht="43.5" customHeight="1">
      <c r="A180" s="98"/>
      <c r="B180" s="95"/>
      <c r="C180" s="52" t="s">
        <v>369</v>
      </c>
      <c r="D180" s="26"/>
      <c r="E180" s="7">
        <v>1</v>
      </c>
      <c r="F180" s="67">
        <v>0</v>
      </c>
      <c r="G180" s="67">
        <f t="shared" si="34"/>
        <v>0</v>
      </c>
      <c r="H180" s="67">
        <f t="shared" si="35"/>
        <v>0</v>
      </c>
      <c r="I180" s="67">
        <f t="shared" si="36"/>
        <v>0</v>
      </c>
      <c r="J180" s="67">
        <f t="shared" si="37"/>
        <v>0</v>
      </c>
      <c r="K180" s="68">
        <f t="shared" si="38"/>
        <v>0</v>
      </c>
    </row>
    <row r="181" spans="1:11" ht="43.5" customHeight="1">
      <c r="A181" s="98"/>
      <c r="B181" s="95"/>
      <c r="C181" s="52" t="s">
        <v>370</v>
      </c>
      <c r="D181" s="26"/>
      <c r="E181" s="7">
        <v>1</v>
      </c>
      <c r="F181" s="67">
        <v>0</v>
      </c>
      <c r="G181" s="67">
        <f t="shared" si="34"/>
        <v>0</v>
      </c>
      <c r="H181" s="67">
        <f t="shared" si="35"/>
        <v>0</v>
      </c>
      <c r="I181" s="67">
        <f t="shared" si="36"/>
        <v>0</v>
      </c>
      <c r="J181" s="67">
        <f t="shared" si="37"/>
        <v>0</v>
      </c>
      <c r="K181" s="68">
        <f t="shared" si="38"/>
        <v>0</v>
      </c>
    </row>
    <row r="182" spans="1:11" ht="43.5" customHeight="1">
      <c r="A182" s="98"/>
      <c r="B182" s="95"/>
      <c r="C182" s="52" t="s">
        <v>371</v>
      </c>
      <c r="D182" s="26"/>
      <c r="E182" s="7">
        <v>1</v>
      </c>
      <c r="F182" s="67">
        <v>0</v>
      </c>
      <c r="G182" s="67">
        <f t="shared" si="34"/>
        <v>0</v>
      </c>
      <c r="H182" s="67">
        <f t="shared" si="35"/>
        <v>0</v>
      </c>
      <c r="I182" s="67">
        <f t="shared" si="36"/>
        <v>0</v>
      </c>
      <c r="J182" s="67">
        <f t="shared" si="37"/>
        <v>0</v>
      </c>
      <c r="K182" s="68">
        <f t="shared" si="38"/>
        <v>0</v>
      </c>
    </row>
    <row r="183" spans="1:11" ht="43.5" customHeight="1">
      <c r="A183" s="98"/>
      <c r="B183" s="95"/>
      <c r="C183" s="58" t="s">
        <v>372</v>
      </c>
      <c r="D183" s="26"/>
      <c r="E183" s="7">
        <v>1</v>
      </c>
      <c r="F183" s="67">
        <v>0</v>
      </c>
      <c r="G183" s="67">
        <f t="shared" si="34"/>
        <v>0</v>
      </c>
      <c r="H183" s="67">
        <f t="shared" si="35"/>
        <v>0</v>
      </c>
      <c r="I183" s="67">
        <f t="shared" si="36"/>
        <v>0</v>
      </c>
      <c r="J183" s="67">
        <f t="shared" si="37"/>
        <v>0</v>
      </c>
      <c r="K183" s="68">
        <f t="shared" si="38"/>
        <v>0</v>
      </c>
    </row>
    <row r="184" spans="1:11" ht="43.5" customHeight="1">
      <c r="A184" s="98"/>
      <c r="B184" s="95"/>
      <c r="C184" s="57" t="s">
        <v>373</v>
      </c>
      <c r="D184" s="26"/>
      <c r="E184" s="7">
        <v>1</v>
      </c>
      <c r="F184" s="67">
        <v>0</v>
      </c>
      <c r="G184" s="67">
        <f t="shared" si="34"/>
        <v>0</v>
      </c>
      <c r="H184" s="67">
        <f t="shared" si="35"/>
        <v>0</v>
      </c>
      <c r="I184" s="67">
        <f t="shared" si="36"/>
        <v>0</v>
      </c>
      <c r="J184" s="67">
        <f t="shared" si="37"/>
        <v>0</v>
      </c>
      <c r="K184" s="68">
        <f t="shared" si="38"/>
        <v>0</v>
      </c>
    </row>
    <row r="185" spans="1:11" ht="43.5" customHeight="1">
      <c r="A185" s="98"/>
      <c r="B185" s="96"/>
      <c r="C185" s="52" t="s">
        <v>374</v>
      </c>
      <c r="D185" s="30"/>
      <c r="E185" s="7">
        <v>10</v>
      </c>
      <c r="F185" s="67">
        <v>0</v>
      </c>
      <c r="G185" s="67">
        <f t="shared" si="34"/>
        <v>0</v>
      </c>
      <c r="H185" s="67">
        <f t="shared" si="35"/>
        <v>0</v>
      </c>
      <c r="I185" s="67">
        <f t="shared" si="36"/>
        <v>0</v>
      </c>
      <c r="J185" s="67">
        <f t="shared" si="37"/>
        <v>0</v>
      </c>
      <c r="K185" s="68">
        <f t="shared" si="38"/>
        <v>0</v>
      </c>
    </row>
    <row r="186" spans="1:11" ht="43.5" customHeight="1">
      <c r="A186" s="113" t="s">
        <v>197</v>
      </c>
      <c r="B186" s="94" t="s">
        <v>183</v>
      </c>
      <c r="C186" s="53" t="s">
        <v>375</v>
      </c>
      <c r="D186" s="5"/>
      <c r="E186" s="7">
        <v>1</v>
      </c>
      <c r="F186" s="67">
        <v>0</v>
      </c>
      <c r="G186" s="67">
        <f t="shared" ref="G186:G238" si="39">F186*0.27</f>
        <v>0</v>
      </c>
      <c r="H186" s="67">
        <f t="shared" ref="H186:H238" si="40">F186+G186</f>
        <v>0</v>
      </c>
      <c r="I186" s="67">
        <f t="shared" ref="I186:I238" si="41">F186*E186</f>
        <v>0</v>
      </c>
      <c r="J186" s="67">
        <f t="shared" ref="J186:J238" si="42">G186*E186</f>
        <v>0</v>
      </c>
      <c r="K186" s="68">
        <f t="shared" ref="K186:K238" si="43">H186*E186</f>
        <v>0</v>
      </c>
    </row>
    <row r="187" spans="1:11" ht="43.5" customHeight="1">
      <c r="A187" s="114"/>
      <c r="B187" s="95"/>
      <c r="C187" s="53" t="s">
        <v>376</v>
      </c>
      <c r="D187" s="5"/>
      <c r="E187" s="7">
        <v>1</v>
      </c>
      <c r="F187" s="67">
        <v>0</v>
      </c>
      <c r="G187" s="67">
        <f t="shared" si="39"/>
        <v>0</v>
      </c>
      <c r="H187" s="67">
        <f t="shared" si="40"/>
        <v>0</v>
      </c>
      <c r="I187" s="67">
        <f t="shared" si="41"/>
        <v>0</v>
      </c>
      <c r="J187" s="67">
        <f t="shared" si="42"/>
        <v>0</v>
      </c>
      <c r="K187" s="68">
        <f t="shared" si="43"/>
        <v>0</v>
      </c>
    </row>
    <row r="188" spans="1:11" ht="43.5" customHeight="1">
      <c r="A188" s="114"/>
      <c r="B188" s="95"/>
      <c r="C188" s="56" t="s">
        <v>377</v>
      </c>
      <c r="D188" s="5"/>
      <c r="E188" s="7">
        <v>1</v>
      </c>
      <c r="F188" s="67">
        <v>0</v>
      </c>
      <c r="G188" s="67">
        <f t="shared" si="39"/>
        <v>0</v>
      </c>
      <c r="H188" s="67">
        <f t="shared" si="40"/>
        <v>0</v>
      </c>
      <c r="I188" s="67">
        <f t="shared" si="41"/>
        <v>0</v>
      </c>
      <c r="J188" s="67">
        <f t="shared" si="42"/>
        <v>0</v>
      </c>
      <c r="K188" s="68">
        <f t="shared" si="43"/>
        <v>0</v>
      </c>
    </row>
    <row r="189" spans="1:11" ht="43.5" customHeight="1">
      <c r="A189" s="114"/>
      <c r="B189" s="95"/>
      <c r="C189" s="53" t="s">
        <v>378</v>
      </c>
      <c r="D189" s="5"/>
      <c r="E189" s="7">
        <v>1</v>
      </c>
      <c r="F189" s="67">
        <v>0</v>
      </c>
      <c r="G189" s="67">
        <f t="shared" si="39"/>
        <v>0</v>
      </c>
      <c r="H189" s="67">
        <f t="shared" si="40"/>
        <v>0</v>
      </c>
      <c r="I189" s="67">
        <f t="shared" si="41"/>
        <v>0</v>
      </c>
      <c r="J189" s="67">
        <f t="shared" si="42"/>
        <v>0</v>
      </c>
      <c r="K189" s="68">
        <f t="shared" si="43"/>
        <v>0</v>
      </c>
    </row>
    <row r="190" spans="1:11" ht="43.5" customHeight="1">
      <c r="A190" s="114"/>
      <c r="B190" s="95"/>
      <c r="C190" s="53" t="s">
        <v>379</v>
      </c>
      <c r="D190" s="5"/>
      <c r="E190" s="7">
        <v>1</v>
      </c>
      <c r="F190" s="67">
        <v>0</v>
      </c>
      <c r="G190" s="67">
        <f t="shared" si="39"/>
        <v>0</v>
      </c>
      <c r="H190" s="67">
        <f t="shared" si="40"/>
        <v>0</v>
      </c>
      <c r="I190" s="67">
        <f t="shared" si="41"/>
        <v>0</v>
      </c>
      <c r="J190" s="67">
        <f t="shared" si="42"/>
        <v>0</v>
      </c>
      <c r="K190" s="68">
        <f t="shared" si="43"/>
        <v>0</v>
      </c>
    </row>
    <row r="191" spans="1:11" ht="43.5" customHeight="1">
      <c r="A191" s="114"/>
      <c r="B191" s="95"/>
      <c r="C191" s="53" t="s">
        <v>380</v>
      </c>
      <c r="D191" s="5"/>
      <c r="E191" s="7">
        <v>1</v>
      </c>
      <c r="F191" s="67">
        <v>0</v>
      </c>
      <c r="G191" s="67">
        <f t="shared" si="39"/>
        <v>0</v>
      </c>
      <c r="H191" s="67">
        <f t="shared" si="40"/>
        <v>0</v>
      </c>
      <c r="I191" s="67">
        <f t="shared" si="41"/>
        <v>0</v>
      </c>
      <c r="J191" s="67">
        <f t="shared" si="42"/>
        <v>0</v>
      </c>
      <c r="K191" s="68">
        <f t="shared" si="43"/>
        <v>0</v>
      </c>
    </row>
    <row r="192" spans="1:11" ht="43.5" customHeight="1">
      <c r="A192" s="114"/>
      <c r="B192" s="95"/>
      <c r="C192" s="53" t="s">
        <v>381</v>
      </c>
      <c r="D192" s="5"/>
      <c r="E192" s="7">
        <v>1</v>
      </c>
      <c r="F192" s="67">
        <v>0</v>
      </c>
      <c r="G192" s="67">
        <f t="shared" si="39"/>
        <v>0</v>
      </c>
      <c r="H192" s="67">
        <f t="shared" si="40"/>
        <v>0</v>
      </c>
      <c r="I192" s="67">
        <f t="shared" si="41"/>
        <v>0</v>
      </c>
      <c r="J192" s="67">
        <f t="shared" si="42"/>
        <v>0</v>
      </c>
      <c r="K192" s="68">
        <f t="shared" si="43"/>
        <v>0</v>
      </c>
    </row>
    <row r="193" spans="1:11" ht="43.5" customHeight="1">
      <c r="A193" s="114"/>
      <c r="B193" s="95"/>
      <c r="C193" s="53" t="s">
        <v>382</v>
      </c>
      <c r="D193" s="5"/>
      <c r="E193" s="7">
        <v>1</v>
      </c>
      <c r="F193" s="67">
        <v>0</v>
      </c>
      <c r="G193" s="67">
        <f t="shared" si="39"/>
        <v>0</v>
      </c>
      <c r="H193" s="67">
        <f t="shared" si="40"/>
        <v>0</v>
      </c>
      <c r="I193" s="67">
        <f t="shared" si="41"/>
        <v>0</v>
      </c>
      <c r="J193" s="67">
        <f t="shared" si="42"/>
        <v>0</v>
      </c>
      <c r="K193" s="68">
        <f t="shared" si="43"/>
        <v>0</v>
      </c>
    </row>
    <row r="194" spans="1:11" ht="43.5" customHeight="1">
      <c r="A194" s="114"/>
      <c r="B194" s="95"/>
      <c r="C194" s="53" t="s">
        <v>383</v>
      </c>
      <c r="D194" s="5"/>
      <c r="E194" s="7">
        <v>1</v>
      </c>
      <c r="F194" s="67">
        <v>0</v>
      </c>
      <c r="G194" s="67">
        <f t="shared" si="39"/>
        <v>0</v>
      </c>
      <c r="H194" s="67">
        <f t="shared" si="40"/>
        <v>0</v>
      </c>
      <c r="I194" s="67">
        <f t="shared" si="41"/>
        <v>0</v>
      </c>
      <c r="J194" s="67">
        <f t="shared" si="42"/>
        <v>0</v>
      </c>
      <c r="K194" s="68">
        <f t="shared" si="43"/>
        <v>0</v>
      </c>
    </row>
    <row r="195" spans="1:11" ht="43.5" customHeight="1">
      <c r="A195" s="114"/>
      <c r="B195" s="95"/>
      <c r="C195" s="53" t="s">
        <v>384</v>
      </c>
      <c r="D195" s="5"/>
      <c r="E195" s="7">
        <v>1</v>
      </c>
      <c r="F195" s="67">
        <v>0</v>
      </c>
      <c r="G195" s="67">
        <f t="shared" si="39"/>
        <v>0</v>
      </c>
      <c r="H195" s="67">
        <f t="shared" si="40"/>
        <v>0</v>
      </c>
      <c r="I195" s="67">
        <f t="shared" si="41"/>
        <v>0</v>
      </c>
      <c r="J195" s="67">
        <f t="shared" si="42"/>
        <v>0</v>
      </c>
      <c r="K195" s="68">
        <f t="shared" si="43"/>
        <v>0</v>
      </c>
    </row>
    <row r="196" spans="1:11" ht="43.5" customHeight="1">
      <c r="A196" s="114"/>
      <c r="B196" s="95"/>
      <c r="C196" s="53" t="s">
        <v>385</v>
      </c>
      <c r="D196" s="26"/>
      <c r="E196" s="7">
        <v>1</v>
      </c>
      <c r="F196" s="67">
        <v>0</v>
      </c>
      <c r="G196" s="67">
        <f t="shared" si="39"/>
        <v>0</v>
      </c>
      <c r="H196" s="67">
        <f t="shared" si="40"/>
        <v>0</v>
      </c>
      <c r="I196" s="67">
        <f t="shared" si="41"/>
        <v>0</v>
      </c>
      <c r="J196" s="67">
        <f t="shared" si="42"/>
        <v>0</v>
      </c>
      <c r="K196" s="68">
        <f t="shared" si="43"/>
        <v>0</v>
      </c>
    </row>
    <row r="197" spans="1:11" ht="43.5" customHeight="1">
      <c r="A197" s="114"/>
      <c r="B197" s="95"/>
      <c r="C197" s="53" t="s">
        <v>386</v>
      </c>
      <c r="D197" s="31"/>
      <c r="E197" s="7">
        <v>1</v>
      </c>
      <c r="F197" s="67">
        <v>0</v>
      </c>
      <c r="G197" s="67">
        <f t="shared" si="39"/>
        <v>0</v>
      </c>
      <c r="H197" s="67">
        <f t="shared" si="40"/>
        <v>0</v>
      </c>
      <c r="I197" s="67">
        <f t="shared" si="41"/>
        <v>0</v>
      </c>
      <c r="J197" s="67">
        <f t="shared" si="42"/>
        <v>0</v>
      </c>
      <c r="K197" s="68">
        <f t="shared" si="43"/>
        <v>0</v>
      </c>
    </row>
    <row r="198" spans="1:11" ht="43.5" customHeight="1">
      <c r="A198" s="114"/>
      <c r="B198" s="95"/>
      <c r="C198" s="53" t="s">
        <v>387</v>
      </c>
      <c r="D198" s="5"/>
      <c r="E198" s="7">
        <v>1</v>
      </c>
      <c r="F198" s="67">
        <v>0</v>
      </c>
      <c r="G198" s="67">
        <f t="shared" si="39"/>
        <v>0</v>
      </c>
      <c r="H198" s="67">
        <f t="shared" si="40"/>
        <v>0</v>
      </c>
      <c r="I198" s="67">
        <f t="shared" si="41"/>
        <v>0</v>
      </c>
      <c r="J198" s="67">
        <f t="shared" si="42"/>
        <v>0</v>
      </c>
      <c r="K198" s="68">
        <f t="shared" si="43"/>
        <v>0</v>
      </c>
    </row>
    <row r="199" spans="1:11" ht="43.5" customHeight="1">
      <c r="A199" s="114"/>
      <c r="B199" s="95"/>
      <c r="C199" s="53" t="s">
        <v>388</v>
      </c>
      <c r="D199" s="5"/>
      <c r="E199" s="7">
        <v>1</v>
      </c>
      <c r="F199" s="67">
        <v>0</v>
      </c>
      <c r="G199" s="67">
        <f t="shared" si="39"/>
        <v>0</v>
      </c>
      <c r="H199" s="67">
        <f t="shared" si="40"/>
        <v>0</v>
      </c>
      <c r="I199" s="67">
        <f t="shared" si="41"/>
        <v>0</v>
      </c>
      <c r="J199" s="67">
        <f t="shared" si="42"/>
        <v>0</v>
      </c>
      <c r="K199" s="68">
        <f t="shared" si="43"/>
        <v>0</v>
      </c>
    </row>
    <row r="200" spans="1:11" ht="43.5" customHeight="1">
      <c r="A200" s="114"/>
      <c r="B200" s="95"/>
      <c r="C200" s="53" t="s">
        <v>389</v>
      </c>
      <c r="D200" s="31"/>
      <c r="E200" s="7">
        <v>1</v>
      </c>
      <c r="F200" s="67">
        <v>0</v>
      </c>
      <c r="G200" s="67">
        <f t="shared" si="39"/>
        <v>0</v>
      </c>
      <c r="H200" s="67">
        <f t="shared" si="40"/>
        <v>0</v>
      </c>
      <c r="I200" s="67">
        <f t="shared" si="41"/>
        <v>0</v>
      </c>
      <c r="J200" s="67">
        <f t="shared" si="42"/>
        <v>0</v>
      </c>
      <c r="K200" s="68">
        <f t="shared" si="43"/>
        <v>0</v>
      </c>
    </row>
    <row r="201" spans="1:11" ht="43.5" customHeight="1">
      <c r="A201" s="114"/>
      <c r="B201" s="95"/>
      <c r="C201" s="53" t="s">
        <v>390</v>
      </c>
      <c r="D201" s="5"/>
      <c r="E201" s="7">
        <v>1</v>
      </c>
      <c r="F201" s="67">
        <v>0</v>
      </c>
      <c r="G201" s="67">
        <f t="shared" si="39"/>
        <v>0</v>
      </c>
      <c r="H201" s="67">
        <f t="shared" si="40"/>
        <v>0</v>
      </c>
      <c r="I201" s="67">
        <f t="shared" si="41"/>
        <v>0</v>
      </c>
      <c r="J201" s="67">
        <f t="shared" si="42"/>
        <v>0</v>
      </c>
      <c r="K201" s="68">
        <f t="shared" si="43"/>
        <v>0</v>
      </c>
    </row>
    <row r="202" spans="1:11" ht="43.5" customHeight="1">
      <c r="A202" s="114"/>
      <c r="B202" s="95"/>
      <c r="C202" s="52" t="s">
        <v>391</v>
      </c>
      <c r="D202" s="5"/>
      <c r="E202" s="7">
        <v>1</v>
      </c>
      <c r="F202" s="67">
        <v>0</v>
      </c>
      <c r="G202" s="67">
        <f t="shared" si="39"/>
        <v>0</v>
      </c>
      <c r="H202" s="67">
        <f t="shared" si="40"/>
        <v>0</v>
      </c>
      <c r="I202" s="67">
        <f t="shared" si="41"/>
        <v>0</v>
      </c>
      <c r="J202" s="67">
        <f t="shared" si="42"/>
        <v>0</v>
      </c>
      <c r="K202" s="68">
        <f t="shared" si="43"/>
        <v>0</v>
      </c>
    </row>
    <row r="203" spans="1:11" ht="43.5" customHeight="1">
      <c r="A203" s="114"/>
      <c r="B203" s="95"/>
      <c r="C203" s="52" t="s">
        <v>392</v>
      </c>
      <c r="D203" s="5"/>
      <c r="E203" s="7">
        <v>1</v>
      </c>
      <c r="F203" s="67">
        <v>0</v>
      </c>
      <c r="G203" s="67">
        <f t="shared" si="39"/>
        <v>0</v>
      </c>
      <c r="H203" s="67">
        <f t="shared" si="40"/>
        <v>0</v>
      </c>
      <c r="I203" s="67">
        <f t="shared" si="41"/>
        <v>0</v>
      </c>
      <c r="J203" s="67">
        <f t="shared" si="42"/>
        <v>0</v>
      </c>
      <c r="K203" s="68">
        <f t="shared" si="43"/>
        <v>0</v>
      </c>
    </row>
    <row r="204" spans="1:11" ht="43.5" customHeight="1">
      <c r="A204" s="114"/>
      <c r="B204" s="95"/>
      <c r="C204" s="56" t="s">
        <v>393</v>
      </c>
      <c r="D204" s="5"/>
      <c r="E204" s="7">
        <v>1</v>
      </c>
      <c r="F204" s="67">
        <v>0</v>
      </c>
      <c r="G204" s="67">
        <f t="shared" si="39"/>
        <v>0</v>
      </c>
      <c r="H204" s="67">
        <f t="shared" si="40"/>
        <v>0</v>
      </c>
      <c r="I204" s="67">
        <f t="shared" si="41"/>
        <v>0</v>
      </c>
      <c r="J204" s="67">
        <f t="shared" si="42"/>
        <v>0</v>
      </c>
      <c r="K204" s="68">
        <f t="shared" si="43"/>
        <v>0</v>
      </c>
    </row>
    <row r="205" spans="1:11" ht="43.5" customHeight="1">
      <c r="A205" s="115"/>
      <c r="B205" s="96"/>
      <c r="C205" s="53" t="s">
        <v>394</v>
      </c>
      <c r="D205" s="5"/>
      <c r="E205" s="7">
        <v>30</v>
      </c>
      <c r="F205" s="67">
        <v>0</v>
      </c>
      <c r="G205" s="67">
        <f t="shared" si="39"/>
        <v>0</v>
      </c>
      <c r="H205" s="67">
        <f t="shared" si="40"/>
        <v>0</v>
      </c>
      <c r="I205" s="67">
        <f t="shared" si="41"/>
        <v>0</v>
      </c>
      <c r="J205" s="67">
        <f t="shared" si="42"/>
        <v>0</v>
      </c>
      <c r="K205" s="68">
        <f t="shared" si="43"/>
        <v>0</v>
      </c>
    </row>
    <row r="206" spans="1:11" ht="43.5" customHeight="1">
      <c r="A206" s="113" t="s">
        <v>198</v>
      </c>
      <c r="B206" s="94" t="s">
        <v>184</v>
      </c>
      <c r="C206" s="55" t="s">
        <v>188</v>
      </c>
      <c r="D206" s="32"/>
      <c r="E206" s="7">
        <v>1</v>
      </c>
      <c r="F206" s="67">
        <v>0</v>
      </c>
      <c r="G206" s="67">
        <f>F206*0.05</f>
        <v>0</v>
      </c>
      <c r="H206" s="67">
        <f t="shared" si="40"/>
        <v>0</v>
      </c>
      <c r="I206" s="67">
        <f t="shared" si="41"/>
        <v>0</v>
      </c>
      <c r="J206" s="67">
        <f t="shared" si="42"/>
        <v>0</v>
      </c>
      <c r="K206" s="68">
        <f t="shared" si="43"/>
        <v>0</v>
      </c>
    </row>
    <row r="207" spans="1:11" ht="43.5" customHeight="1">
      <c r="A207" s="114"/>
      <c r="B207" s="95"/>
      <c r="C207" s="54" t="s">
        <v>191</v>
      </c>
      <c r="D207" s="26"/>
      <c r="E207" s="7">
        <v>1</v>
      </c>
      <c r="F207" s="67">
        <v>0</v>
      </c>
      <c r="G207" s="67">
        <f t="shared" ref="G207:G213" si="44">F207*0.05</f>
        <v>0</v>
      </c>
      <c r="H207" s="67">
        <f t="shared" si="40"/>
        <v>0</v>
      </c>
      <c r="I207" s="67">
        <f t="shared" si="41"/>
        <v>0</v>
      </c>
      <c r="J207" s="67">
        <f t="shared" si="42"/>
        <v>0</v>
      </c>
      <c r="K207" s="68">
        <f t="shared" si="43"/>
        <v>0</v>
      </c>
    </row>
    <row r="208" spans="1:11" ht="43.5" customHeight="1">
      <c r="A208" s="114"/>
      <c r="B208" s="95"/>
      <c r="C208" s="54" t="s">
        <v>192</v>
      </c>
      <c r="D208" s="26"/>
      <c r="E208" s="69">
        <v>1</v>
      </c>
      <c r="F208" s="67">
        <v>0</v>
      </c>
      <c r="G208" s="67">
        <f t="shared" si="44"/>
        <v>0</v>
      </c>
      <c r="H208" s="67">
        <f t="shared" si="40"/>
        <v>0</v>
      </c>
      <c r="I208" s="67">
        <f t="shared" si="41"/>
        <v>0</v>
      </c>
      <c r="J208" s="67">
        <f t="shared" si="42"/>
        <v>0</v>
      </c>
      <c r="K208" s="68">
        <f t="shared" si="43"/>
        <v>0</v>
      </c>
    </row>
    <row r="209" spans="1:11" ht="43.5" customHeight="1">
      <c r="A209" s="114"/>
      <c r="B209" s="95"/>
      <c r="C209" s="53" t="s">
        <v>190</v>
      </c>
      <c r="D209" s="32"/>
      <c r="E209" s="7">
        <v>1</v>
      </c>
      <c r="F209" s="67">
        <v>0</v>
      </c>
      <c r="G209" s="67">
        <f t="shared" si="44"/>
        <v>0</v>
      </c>
      <c r="H209" s="67">
        <f t="shared" si="40"/>
        <v>0</v>
      </c>
      <c r="I209" s="67">
        <f t="shared" si="41"/>
        <v>0</v>
      </c>
      <c r="J209" s="67">
        <f t="shared" si="42"/>
        <v>0</v>
      </c>
      <c r="K209" s="68">
        <f t="shared" si="43"/>
        <v>0</v>
      </c>
    </row>
    <row r="210" spans="1:11" ht="43.5" customHeight="1">
      <c r="A210" s="114"/>
      <c r="B210" s="95"/>
      <c r="C210" s="51" t="s">
        <v>189</v>
      </c>
      <c r="D210" s="33"/>
      <c r="E210" s="69">
        <v>1</v>
      </c>
      <c r="F210" s="67">
        <v>0</v>
      </c>
      <c r="G210" s="67">
        <f t="shared" si="44"/>
        <v>0</v>
      </c>
      <c r="H210" s="67">
        <f t="shared" si="40"/>
        <v>0</v>
      </c>
      <c r="I210" s="67">
        <f t="shared" si="41"/>
        <v>0</v>
      </c>
      <c r="J210" s="67">
        <f t="shared" si="42"/>
        <v>0</v>
      </c>
      <c r="K210" s="68">
        <f t="shared" si="43"/>
        <v>0</v>
      </c>
    </row>
    <row r="211" spans="1:11" ht="43.5" customHeight="1">
      <c r="A211" s="114"/>
      <c r="B211" s="95"/>
      <c r="C211" s="51" t="s">
        <v>193</v>
      </c>
      <c r="D211" s="32"/>
      <c r="E211" s="7">
        <v>1</v>
      </c>
      <c r="F211" s="67">
        <v>0</v>
      </c>
      <c r="G211" s="67">
        <f t="shared" si="44"/>
        <v>0</v>
      </c>
      <c r="H211" s="67">
        <f t="shared" si="40"/>
        <v>0</v>
      </c>
      <c r="I211" s="67">
        <f t="shared" si="41"/>
        <v>0</v>
      </c>
      <c r="J211" s="67">
        <f t="shared" si="42"/>
        <v>0</v>
      </c>
      <c r="K211" s="68">
        <f t="shared" si="43"/>
        <v>0</v>
      </c>
    </row>
    <row r="212" spans="1:11" ht="43.5" customHeight="1">
      <c r="A212" s="114"/>
      <c r="B212" s="95"/>
      <c r="C212" s="51" t="s">
        <v>194</v>
      </c>
      <c r="D212" s="32"/>
      <c r="E212" s="7">
        <v>1</v>
      </c>
      <c r="F212" s="67">
        <v>0</v>
      </c>
      <c r="G212" s="67">
        <f t="shared" si="44"/>
        <v>0</v>
      </c>
      <c r="H212" s="67">
        <f t="shared" si="40"/>
        <v>0</v>
      </c>
      <c r="I212" s="67">
        <f t="shared" si="41"/>
        <v>0</v>
      </c>
      <c r="J212" s="67">
        <f t="shared" si="42"/>
        <v>0</v>
      </c>
      <c r="K212" s="68">
        <f t="shared" si="43"/>
        <v>0</v>
      </c>
    </row>
    <row r="213" spans="1:11" ht="43.5" customHeight="1">
      <c r="A213" s="114"/>
      <c r="B213" s="95"/>
      <c r="C213" s="51" t="s">
        <v>195</v>
      </c>
      <c r="D213" s="32"/>
      <c r="E213" s="7">
        <v>1</v>
      </c>
      <c r="F213" s="67">
        <v>0</v>
      </c>
      <c r="G213" s="67">
        <f t="shared" si="44"/>
        <v>0</v>
      </c>
      <c r="H213" s="67">
        <f t="shared" si="40"/>
        <v>0</v>
      </c>
      <c r="I213" s="67">
        <f t="shared" si="41"/>
        <v>0</v>
      </c>
      <c r="J213" s="67">
        <f t="shared" si="42"/>
        <v>0</v>
      </c>
      <c r="K213" s="68">
        <f t="shared" si="43"/>
        <v>0</v>
      </c>
    </row>
    <row r="214" spans="1:11" ht="43.5" customHeight="1">
      <c r="A214" s="114"/>
      <c r="B214" s="96"/>
      <c r="C214" s="51" t="s">
        <v>196</v>
      </c>
      <c r="D214" s="32"/>
      <c r="E214" s="7">
        <v>1</v>
      </c>
      <c r="F214" s="67">
        <v>0</v>
      </c>
      <c r="G214" s="67">
        <f>F214*0.05</f>
        <v>0</v>
      </c>
      <c r="H214" s="67">
        <f t="shared" si="40"/>
        <v>0</v>
      </c>
      <c r="I214" s="67">
        <f>F214*E214</f>
        <v>0</v>
      </c>
      <c r="J214" s="67">
        <f>G214*E214</f>
        <v>0</v>
      </c>
      <c r="K214" s="68">
        <f t="shared" si="43"/>
        <v>0</v>
      </c>
    </row>
    <row r="215" spans="1:11" ht="43.5" customHeight="1">
      <c r="A215" s="36" t="s">
        <v>199</v>
      </c>
      <c r="B215" s="24" t="s">
        <v>152</v>
      </c>
      <c r="C215" s="50" t="s">
        <v>395</v>
      </c>
      <c r="D215" s="26"/>
      <c r="E215" s="7">
        <v>30</v>
      </c>
      <c r="F215" s="67">
        <v>0</v>
      </c>
      <c r="G215" s="67">
        <f t="shared" si="39"/>
        <v>0</v>
      </c>
      <c r="H215" s="67">
        <f t="shared" si="40"/>
        <v>0</v>
      </c>
      <c r="I215" s="67">
        <f t="shared" si="41"/>
        <v>0</v>
      </c>
      <c r="J215" s="67">
        <f t="shared" si="42"/>
        <v>0</v>
      </c>
      <c r="K215" s="68">
        <f t="shared" si="43"/>
        <v>0</v>
      </c>
    </row>
    <row r="216" spans="1:11" ht="43.5" customHeight="1">
      <c r="A216" s="36" t="s">
        <v>200</v>
      </c>
      <c r="B216" s="24" t="s">
        <v>155</v>
      </c>
      <c r="C216" s="50" t="s">
        <v>396</v>
      </c>
      <c r="D216" s="26"/>
      <c r="E216" s="7">
        <v>30</v>
      </c>
      <c r="F216" s="67">
        <v>0</v>
      </c>
      <c r="G216" s="67">
        <f t="shared" si="39"/>
        <v>0</v>
      </c>
      <c r="H216" s="67">
        <f t="shared" si="40"/>
        <v>0</v>
      </c>
      <c r="I216" s="67">
        <f t="shared" si="41"/>
        <v>0</v>
      </c>
      <c r="J216" s="67">
        <f t="shared" si="42"/>
        <v>0</v>
      </c>
      <c r="K216" s="68">
        <f t="shared" si="43"/>
        <v>0</v>
      </c>
    </row>
    <row r="217" spans="1:11" ht="43.5" customHeight="1">
      <c r="A217" s="36" t="s">
        <v>201</v>
      </c>
      <c r="B217" s="24" t="s">
        <v>161</v>
      </c>
      <c r="C217" s="50" t="s">
        <v>397</v>
      </c>
      <c r="D217" s="26"/>
      <c r="E217" s="7">
        <v>30</v>
      </c>
      <c r="F217" s="67">
        <v>0</v>
      </c>
      <c r="G217" s="67">
        <f t="shared" si="39"/>
        <v>0</v>
      </c>
      <c r="H217" s="67">
        <f t="shared" si="40"/>
        <v>0</v>
      </c>
      <c r="I217" s="67">
        <f t="shared" si="41"/>
        <v>0</v>
      </c>
      <c r="J217" s="67">
        <f t="shared" si="42"/>
        <v>0</v>
      </c>
      <c r="K217" s="68">
        <f t="shared" si="43"/>
        <v>0</v>
      </c>
    </row>
    <row r="218" spans="1:11" ht="43.5" customHeight="1">
      <c r="A218" s="36" t="s">
        <v>202</v>
      </c>
      <c r="B218" s="24" t="s">
        <v>156</v>
      </c>
      <c r="C218" s="50" t="s">
        <v>398</v>
      </c>
      <c r="D218" s="26"/>
      <c r="E218" s="7">
        <v>30</v>
      </c>
      <c r="F218" s="67">
        <v>0</v>
      </c>
      <c r="G218" s="67">
        <f t="shared" si="39"/>
        <v>0</v>
      </c>
      <c r="H218" s="67">
        <f t="shared" si="40"/>
        <v>0</v>
      </c>
      <c r="I218" s="67">
        <f t="shared" si="41"/>
        <v>0</v>
      </c>
      <c r="J218" s="67">
        <f t="shared" si="42"/>
        <v>0</v>
      </c>
      <c r="K218" s="68">
        <f t="shared" si="43"/>
        <v>0</v>
      </c>
    </row>
    <row r="219" spans="1:11" ht="43.5" customHeight="1">
      <c r="A219" s="36" t="s">
        <v>203</v>
      </c>
      <c r="B219" s="24" t="s">
        <v>154</v>
      </c>
      <c r="C219" s="50" t="s">
        <v>399</v>
      </c>
      <c r="D219" s="26"/>
      <c r="E219" s="7">
        <v>30</v>
      </c>
      <c r="F219" s="67">
        <v>0</v>
      </c>
      <c r="G219" s="67">
        <f t="shared" si="39"/>
        <v>0</v>
      </c>
      <c r="H219" s="67">
        <f t="shared" si="40"/>
        <v>0</v>
      </c>
      <c r="I219" s="67">
        <f t="shared" si="41"/>
        <v>0</v>
      </c>
      <c r="J219" s="67">
        <f t="shared" si="42"/>
        <v>0</v>
      </c>
      <c r="K219" s="68">
        <f t="shared" si="43"/>
        <v>0</v>
      </c>
    </row>
    <row r="220" spans="1:11" ht="43.5" customHeight="1">
      <c r="A220" s="36" t="s">
        <v>204</v>
      </c>
      <c r="B220" s="24" t="s">
        <v>158</v>
      </c>
      <c r="C220" s="50" t="s">
        <v>400</v>
      </c>
      <c r="D220" s="26"/>
      <c r="E220" s="7">
        <v>30</v>
      </c>
      <c r="F220" s="67">
        <v>0</v>
      </c>
      <c r="G220" s="67">
        <f t="shared" si="39"/>
        <v>0</v>
      </c>
      <c r="H220" s="67">
        <f t="shared" si="40"/>
        <v>0</v>
      </c>
      <c r="I220" s="67">
        <f t="shared" si="41"/>
        <v>0</v>
      </c>
      <c r="J220" s="67">
        <f t="shared" si="42"/>
        <v>0</v>
      </c>
      <c r="K220" s="68">
        <f t="shared" si="43"/>
        <v>0</v>
      </c>
    </row>
    <row r="221" spans="1:11" ht="43.5" customHeight="1">
      <c r="A221" s="36" t="s">
        <v>170</v>
      </c>
      <c r="B221" s="24" t="s">
        <v>159</v>
      </c>
      <c r="C221" s="50" t="s">
        <v>401</v>
      </c>
      <c r="D221" s="26"/>
      <c r="E221" s="7">
        <v>5</v>
      </c>
      <c r="F221" s="67">
        <v>0</v>
      </c>
      <c r="G221" s="67">
        <f t="shared" si="39"/>
        <v>0</v>
      </c>
      <c r="H221" s="67">
        <f t="shared" si="40"/>
        <v>0</v>
      </c>
      <c r="I221" s="67">
        <f t="shared" si="41"/>
        <v>0</v>
      </c>
      <c r="J221" s="67">
        <f t="shared" si="42"/>
        <v>0</v>
      </c>
      <c r="K221" s="68">
        <f t="shared" si="43"/>
        <v>0</v>
      </c>
    </row>
    <row r="222" spans="1:11" ht="43.5" customHeight="1">
      <c r="A222" s="36" t="s">
        <v>171</v>
      </c>
      <c r="B222" s="24" t="s">
        <v>160</v>
      </c>
      <c r="C222" s="50" t="s">
        <v>402</v>
      </c>
      <c r="D222" s="26"/>
      <c r="E222" s="7">
        <v>30</v>
      </c>
      <c r="F222" s="67">
        <v>0</v>
      </c>
      <c r="G222" s="67">
        <f t="shared" si="39"/>
        <v>0</v>
      </c>
      <c r="H222" s="67">
        <f t="shared" si="40"/>
        <v>0</v>
      </c>
      <c r="I222" s="67">
        <f t="shared" si="41"/>
        <v>0</v>
      </c>
      <c r="J222" s="67">
        <f t="shared" si="42"/>
        <v>0</v>
      </c>
      <c r="K222" s="68">
        <f t="shared" si="43"/>
        <v>0</v>
      </c>
    </row>
    <row r="223" spans="1:11" ht="43.5" customHeight="1">
      <c r="A223" s="36" t="s">
        <v>172</v>
      </c>
      <c r="B223" s="24" t="s">
        <v>153</v>
      </c>
      <c r="C223" s="49" t="s">
        <v>403</v>
      </c>
      <c r="D223" s="26"/>
      <c r="E223" s="7">
        <v>5</v>
      </c>
      <c r="F223" s="67">
        <v>0</v>
      </c>
      <c r="G223" s="67">
        <f t="shared" si="39"/>
        <v>0</v>
      </c>
      <c r="H223" s="67">
        <f t="shared" si="40"/>
        <v>0</v>
      </c>
      <c r="I223" s="67">
        <f t="shared" si="41"/>
        <v>0</v>
      </c>
      <c r="J223" s="67">
        <f t="shared" si="42"/>
        <v>0</v>
      </c>
      <c r="K223" s="68">
        <f t="shared" si="43"/>
        <v>0</v>
      </c>
    </row>
    <row r="224" spans="1:11" ht="43.5" customHeight="1">
      <c r="A224" s="36" t="s">
        <v>173</v>
      </c>
      <c r="B224" s="24" t="s">
        <v>157</v>
      </c>
      <c r="C224" s="59" t="s">
        <v>441</v>
      </c>
      <c r="D224" s="89"/>
      <c r="E224" s="7">
        <v>60</v>
      </c>
      <c r="F224" s="67">
        <v>0</v>
      </c>
      <c r="G224" s="67">
        <f t="shared" si="39"/>
        <v>0</v>
      </c>
      <c r="H224" s="67">
        <f t="shared" si="40"/>
        <v>0</v>
      </c>
      <c r="I224" s="67">
        <f t="shared" si="41"/>
        <v>0</v>
      </c>
      <c r="J224" s="67">
        <f t="shared" si="42"/>
        <v>0</v>
      </c>
      <c r="K224" s="68">
        <f t="shared" si="43"/>
        <v>0</v>
      </c>
    </row>
    <row r="225" spans="1:11" ht="45">
      <c r="A225" s="36" t="s">
        <v>205</v>
      </c>
      <c r="B225" s="24" t="s">
        <v>162</v>
      </c>
      <c r="C225" s="53" t="s">
        <v>413</v>
      </c>
      <c r="D225" s="26"/>
      <c r="E225" s="7">
        <v>3</v>
      </c>
      <c r="F225" s="67">
        <v>0</v>
      </c>
      <c r="G225" s="67">
        <f t="shared" si="39"/>
        <v>0</v>
      </c>
      <c r="H225" s="67">
        <f t="shared" si="40"/>
        <v>0</v>
      </c>
      <c r="I225" s="67">
        <f t="shared" si="41"/>
        <v>0</v>
      </c>
      <c r="J225" s="67">
        <f t="shared" si="42"/>
        <v>0</v>
      </c>
      <c r="K225" s="68">
        <f t="shared" si="43"/>
        <v>0</v>
      </c>
    </row>
    <row r="226" spans="1:11" ht="45">
      <c r="A226" s="36" t="s">
        <v>206</v>
      </c>
      <c r="B226" s="24" t="s">
        <v>164</v>
      </c>
      <c r="C226" s="53" t="s">
        <v>414</v>
      </c>
      <c r="D226" s="89"/>
      <c r="E226" s="7">
        <v>2</v>
      </c>
      <c r="F226" s="67">
        <v>0</v>
      </c>
      <c r="G226" s="67">
        <f t="shared" si="39"/>
        <v>0</v>
      </c>
      <c r="H226" s="67">
        <f t="shared" si="40"/>
        <v>0</v>
      </c>
      <c r="I226" s="67">
        <f t="shared" si="41"/>
        <v>0</v>
      </c>
      <c r="J226" s="67">
        <f t="shared" si="42"/>
        <v>0</v>
      </c>
      <c r="K226" s="68">
        <f t="shared" si="43"/>
        <v>0</v>
      </c>
    </row>
    <row r="227" spans="1:11" ht="43.5" customHeight="1">
      <c r="A227" s="36" t="s">
        <v>207</v>
      </c>
      <c r="B227" s="24" t="s">
        <v>151</v>
      </c>
      <c r="C227" s="54" t="s">
        <v>415</v>
      </c>
      <c r="D227" s="26"/>
      <c r="E227" s="7">
        <v>1</v>
      </c>
      <c r="F227" s="67">
        <v>0</v>
      </c>
      <c r="G227" s="67">
        <f t="shared" si="39"/>
        <v>0</v>
      </c>
      <c r="H227" s="67">
        <f t="shared" si="40"/>
        <v>0</v>
      </c>
      <c r="I227" s="67">
        <f t="shared" si="41"/>
        <v>0</v>
      </c>
      <c r="J227" s="67">
        <f t="shared" si="42"/>
        <v>0</v>
      </c>
      <c r="K227" s="68">
        <f t="shared" si="43"/>
        <v>0</v>
      </c>
    </row>
    <row r="228" spans="1:11" ht="43.5" customHeight="1">
      <c r="A228" s="36" t="s">
        <v>174</v>
      </c>
      <c r="B228" s="24" t="s">
        <v>124</v>
      </c>
      <c r="C228" s="53" t="s">
        <v>417</v>
      </c>
      <c r="D228" s="26"/>
      <c r="E228" s="7">
        <v>3</v>
      </c>
      <c r="F228" s="67">
        <v>0</v>
      </c>
      <c r="G228" s="67">
        <f t="shared" si="39"/>
        <v>0</v>
      </c>
      <c r="H228" s="67">
        <f t="shared" si="40"/>
        <v>0</v>
      </c>
      <c r="I228" s="67">
        <f t="shared" si="41"/>
        <v>0</v>
      </c>
      <c r="J228" s="67">
        <f t="shared" si="42"/>
        <v>0</v>
      </c>
      <c r="K228" s="68">
        <f t="shared" si="43"/>
        <v>0</v>
      </c>
    </row>
    <row r="229" spans="1:11" ht="43.5" customHeight="1">
      <c r="A229" s="36" t="s">
        <v>175</v>
      </c>
      <c r="B229" s="24" t="s">
        <v>180</v>
      </c>
      <c r="C229" s="54" t="s">
        <v>416</v>
      </c>
      <c r="D229" s="26"/>
      <c r="E229" s="7">
        <v>3</v>
      </c>
      <c r="F229" s="67">
        <v>0</v>
      </c>
      <c r="G229" s="67">
        <f t="shared" si="39"/>
        <v>0</v>
      </c>
      <c r="H229" s="67">
        <f t="shared" si="40"/>
        <v>0</v>
      </c>
      <c r="I229" s="67">
        <f t="shared" si="41"/>
        <v>0</v>
      </c>
      <c r="J229" s="67">
        <f t="shared" si="42"/>
        <v>0</v>
      </c>
      <c r="K229" s="68">
        <f t="shared" si="43"/>
        <v>0</v>
      </c>
    </row>
    <row r="230" spans="1:11" ht="45">
      <c r="A230" s="36" t="s">
        <v>176</v>
      </c>
      <c r="B230" s="24" t="s">
        <v>208</v>
      </c>
      <c r="C230" s="53" t="s">
        <v>418</v>
      </c>
      <c r="D230" s="26"/>
      <c r="E230" s="7">
        <v>3</v>
      </c>
      <c r="F230" s="67">
        <v>0</v>
      </c>
      <c r="G230" s="67">
        <f t="shared" si="39"/>
        <v>0</v>
      </c>
      <c r="H230" s="67">
        <f t="shared" si="40"/>
        <v>0</v>
      </c>
      <c r="I230" s="67">
        <f t="shared" si="41"/>
        <v>0</v>
      </c>
      <c r="J230" s="67">
        <f t="shared" si="42"/>
        <v>0</v>
      </c>
      <c r="K230" s="68">
        <f t="shared" si="43"/>
        <v>0</v>
      </c>
    </row>
    <row r="231" spans="1:11" ht="60">
      <c r="A231" s="110" t="s">
        <v>210</v>
      </c>
      <c r="B231" s="94" t="s">
        <v>209</v>
      </c>
      <c r="C231" s="63" t="s">
        <v>429</v>
      </c>
      <c r="D231" s="38"/>
      <c r="E231" s="70">
        <v>8</v>
      </c>
      <c r="F231" s="67">
        <v>0</v>
      </c>
      <c r="G231" s="67">
        <f t="shared" si="39"/>
        <v>0</v>
      </c>
      <c r="H231" s="67">
        <f t="shared" si="40"/>
        <v>0</v>
      </c>
      <c r="I231" s="67">
        <f t="shared" si="41"/>
        <v>0</v>
      </c>
      <c r="J231" s="67">
        <f t="shared" si="42"/>
        <v>0</v>
      </c>
      <c r="K231" s="68">
        <f t="shared" si="43"/>
        <v>0</v>
      </c>
    </row>
    <row r="232" spans="1:11" ht="45">
      <c r="A232" s="111"/>
      <c r="B232" s="95"/>
      <c r="C232" s="64" t="s">
        <v>430</v>
      </c>
      <c r="D232" s="38"/>
      <c r="E232" s="70">
        <v>1</v>
      </c>
      <c r="F232" s="67">
        <v>0</v>
      </c>
      <c r="G232" s="67">
        <f>F232*0.27</f>
        <v>0</v>
      </c>
      <c r="H232" s="67">
        <f>F232+G232</f>
        <v>0</v>
      </c>
      <c r="I232" s="67">
        <f>F232*E232</f>
        <v>0</v>
      </c>
      <c r="J232" s="67">
        <f>G232*E232</f>
        <v>0</v>
      </c>
      <c r="K232" s="68">
        <f>H232*E232</f>
        <v>0</v>
      </c>
    </row>
    <row r="233" spans="1:11" ht="45">
      <c r="A233" s="111"/>
      <c r="B233" s="95"/>
      <c r="C233" s="63" t="s">
        <v>431</v>
      </c>
      <c r="D233" s="37"/>
      <c r="E233" s="70">
        <v>3</v>
      </c>
      <c r="F233" s="67">
        <v>0</v>
      </c>
      <c r="G233" s="67">
        <f t="shared" si="39"/>
        <v>0</v>
      </c>
      <c r="H233" s="67">
        <f t="shared" si="40"/>
        <v>0</v>
      </c>
      <c r="I233" s="67">
        <f t="shared" si="41"/>
        <v>0</v>
      </c>
      <c r="J233" s="67">
        <f t="shared" si="42"/>
        <v>0</v>
      </c>
      <c r="K233" s="68">
        <f t="shared" si="43"/>
        <v>0</v>
      </c>
    </row>
    <row r="234" spans="1:11" ht="45">
      <c r="A234" s="111"/>
      <c r="B234" s="95"/>
      <c r="C234" s="63" t="s">
        <v>432</v>
      </c>
      <c r="D234" s="37"/>
      <c r="E234" s="70">
        <v>1</v>
      </c>
      <c r="F234" s="67">
        <v>0</v>
      </c>
      <c r="G234" s="67">
        <f>F234*0.27</f>
        <v>0</v>
      </c>
      <c r="H234" s="67">
        <f>F234+G234</f>
        <v>0</v>
      </c>
      <c r="I234" s="67">
        <f>F234*E234</f>
        <v>0</v>
      </c>
      <c r="J234" s="67">
        <f>G234*E234</f>
        <v>0</v>
      </c>
      <c r="K234" s="68">
        <f>H234*E234</f>
        <v>0</v>
      </c>
    </row>
    <row r="235" spans="1:11" ht="60">
      <c r="A235" s="111"/>
      <c r="B235" s="95"/>
      <c r="C235" s="63" t="s">
        <v>433</v>
      </c>
      <c r="D235" s="37"/>
      <c r="E235" s="70">
        <v>1</v>
      </c>
      <c r="F235" s="67">
        <v>0</v>
      </c>
      <c r="G235" s="67">
        <f>F235*0.27</f>
        <v>0</v>
      </c>
      <c r="H235" s="67">
        <f>F235+G235</f>
        <v>0</v>
      </c>
      <c r="I235" s="67">
        <f>F235*E235</f>
        <v>0</v>
      </c>
      <c r="J235" s="67">
        <f>G235*E235</f>
        <v>0</v>
      </c>
      <c r="K235" s="68">
        <f>H235*E235</f>
        <v>0</v>
      </c>
    </row>
    <row r="236" spans="1:11" ht="45">
      <c r="A236" s="111"/>
      <c r="B236" s="95"/>
      <c r="C236" s="63" t="s">
        <v>434</v>
      </c>
      <c r="D236" s="37"/>
      <c r="E236" s="7">
        <v>1</v>
      </c>
      <c r="F236" s="67">
        <v>0</v>
      </c>
      <c r="G236" s="67">
        <f t="shared" ref="G236" si="45">F236*0.27</f>
        <v>0</v>
      </c>
      <c r="H236" s="67">
        <f t="shared" ref="H236" si="46">F236+G236</f>
        <v>0</v>
      </c>
      <c r="I236" s="67">
        <f t="shared" ref="I236" si="47">F236*E236</f>
        <v>0</v>
      </c>
      <c r="J236" s="67">
        <f t="shared" ref="J236" si="48">G236*E236</f>
        <v>0</v>
      </c>
      <c r="K236" s="68">
        <f t="shared" ref="K236" si="49">H236*E236</f>
        <v>0</v>
      </c>
    </row>
    <row r="237" spans="1:11" ht="43.5" customHeight="1">
      <c r="A237" s="112"/>
      <c r="B237" s="96"/>
      <c r="C237" s="63" t="s">
        <v>436</v>
      </c>
      <c r="D237" s="37"/>
      <c r="E237" s="7">
        <v>750</v>
      </c>
      <c r="F237" s="67">
        <v>0</v>
      </c>
      <c r="G237" s="67">
        <f t="shared" si="39"/>
        <v>0</v>
      </c>
      <c r="H237" s="67">
        <f t="shared" si="40"/>
        <v>0</v>
      </c>
      <c r="I237" s="67">
        <f t="shared" si="41"/>
        <v>0</v>
      </c>
      <c r="J237" s="67">
        <f t="shared" si="42"/>
        <v>0</v>
      </c>
      <c r="K237" s="68">
        <f t="shared" si="43"/>
        <v>0</v>
      </c>
    </row>
    <row r="238" spans="1:11" ht="43.5" customHeight="1">
      <c r="A238" s="36" t="s">
        <v>211</v>
      </c>
      <c r="B238" s="24" t="s">
        <v>179</v>
      </c>
      <c r="C238" s="53" t="s">
        <v>419</v>
      </c>
      <c r="D238" s="26"/>
      <c r="E238" s="7">
        <v>1</v>
      </c>
      <c r="F238" s="67">
        <v>0</v>
      </c>
      <c r="G238" s="67">
        <f t="shared" si="39"/>
        <v>0</v>
      </c>
      <c r="H238" s="67">
        <f t="shared" si="40"/>
        <v>0</v>
      </c>
      <c r="I238" s="67">
        <f t="shared" si="41"/>
        <v>0</v>
      </c>
      <c r="J238" s="67">
        <f t="shared" si="42"/>
        <v>0</v>
      </c>
      <c r="K238" s="68">
        <f t="shared" si="43"/>
        <v>0</v>
      </c>
    </row>
    <row r="239" spans="1:11" ht="60.75" thickBot="1">
      <c r="A239" s="40" t="s">
        <v>212</v>
      </c>
      <c r="B239" s="60" t="s">
        <v>213</v>
      </c>
      <c r="C239" s="61" t="s">
        <v>420</v>
      </c>
      <c r="D239" s="62"/>
      <c r="E239" s="71">
        <v>1</v>
      </c>
      <c r="F239" s="72">
        <v>0</v>
      </c>
      <c r="G239" s="72">
        <f>F239*0.27</f>
        <v>0</v>
      </c>
      <c r="H239" s="72">
        <f>F239+G239</f>
        <v>0</v>
      </c>
      <c r="I239" s="72">
        <f>F239*E239</f>
        <v>0</v>
      </c>
      <c r="J239" s="72">
        <f>G239*E239</f>
        <v>0</v>
      </c>
      <c r="K239" s="73">
        <f>H239*E239</f>
        <v>0</v>
      </c>
    </row>
    <row r="240" spans="1:11" ht="43.5" customHeight="1" thickBot="1">
      <c r="A240" s="107" t="s">
        <v>165</v>
      </c>
      <c r="B240" s="108"/>
      <c r="C240" s="108"/>
      <c r="D240" s="109"/>
      <c r="E240" s="74">
        <f>SUM(E4:E239)</f>
        <v>3168</v>
      </c>
      <c r="F240" s="75">
        <f t="shared" ref="F240:K240" si="50">SUM(F4:F239)</f>
        <v>0</v>
      </c>
      <c r="G240" s="75">
        <f t="shared" si="50"/>
        <v>0</v>
      </c>
      <c r="H240" s="75">
        <f t="shared" si="50"/>
        <v>0</v>
      </c>
      <c r="I240" s="75">
        <f t="shared" si="50"/>
        <v>0</v>
      </c>
      <c r="J240" s="75">
        <f t="shared" si="50"/>
        <v>0</v>
      </c>
      <c r="K240" s="76">
        <f t="shared" si="50"/>
        <v>0</v>
      </c>
    </row>
    <row r="242" spans="2:11">
      <c r="B242" s="102"/>
      <c r="I242" s="100"/>
      <c r="J242" s="100"/>
      <c r="K242" s="100"/>
    </row>
    <row r="243" spans="2:11">
      <c r="B243" s="101"/>
      <c r="I243" s="101"/>
      <c r="J243" s="101"/>
      <c r="K243" s="101"/>
    </row>
    <row r="244" spans="2:11">
      <c r="B244" s="65" t="s">
        <v>438</v>
      </c>
      <c r="I244" s="102" t="s">
        <v>437</v>
      </c>
      <c r="J244" s="102"/>
      <c r="K244" s="102"/>
    </row>
    <row r="245" spans="2:11">
      <c r="I245" s="102"/>
      <c r="J245" s="102"/>
      <c r="K245" s="102"/>
    </row>
    <row r="254" spans="2:11">
      <c r="C254" s="21"/>
    </row>
  </sheetData>
  <mergeCells count="33">
    <mergeCell ref="A1:K1"/>
    <mergeCell ref="A240:D240"/>
    <mergeCell ref="A231:A237"/>
    <mergeCell ref="A121:A130"/>
    <mergeCell ref="B147:B185"/>
    <mergeCell ref="A131:A146"/>
    <mergeCell ref="A147:A185"/>
    <mergeCell ref="B186:B205"/>
    <mergeCell ref="A186:A205"/>
    <mergeCell ref="B131:B146"/>
    <mergeCell ref="B121:B130"/>
    <mergeCell ref="B206:B214"/>
    <mergeCell ref="A206:A214"/>
    <mergeCell ref="B231:B237"/>
    <mergeCell ref="A82:A83"/>
    <mergeCell ref="I242:K243"/>
    <mergeCell ref="I244:K244"/>
    <mergeCell ref="B242:B243"/>
    <mergeCell ref="I245:K245"/>
    <mergeCell ref="A84:A87"/>
    <mergeCell ref="B84:B87"/>
    <mergeCell ref="B88:B92"/>
    <mergeCell ref="B114:B119"/>
    <mergeCell ref="A114:A119"/>
    <mergeCell ref="A88:A92"/>
    <mergeCell ref="A106:A112"/>
    <mergeCell ref="B82:B83"/>
    <mergeCell ref="B106:B112"/>
    <mergeCell ref="A2:K2"/>
    <mergeCell ref="B8:B15"/>
    <mergeCell ref="A8:A15"/>
    <mergeCell ref="A29:A34"/>
    <mergeCell ref="B29:B34"/>
  </mergeCells>
  <pageMargins left="0.7" right="0.7" top="0.75" bottom="0.75" header="0.3" footer="0.3"/>
  <pageSetup paperSize="9" scale="3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2017-03-08T12:04:14Z</dcterms:modified>
</cp:coreProperties>
</file>