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05" yWindow="45" windowWidth="11250" windowHeight="11700" tabRatio="922"/>
  </bookViews>
  <sheets>
    <sheet name="Főösszesítő" sheetId="1" r:id="rId1"/>
    <sheet name="Nyílászáró csere " sheetId="3" r:id="rId2"/>
  </sheets>
  <definedNames>
    <definedName name="_xlnm.Print_Area" localSheetId="0">Főösszesítő!$A$1:$D$19</definedName>
    <definedName name="_xlnm.Print_Area" localSheetId="1">'Nyílászáró csere '!$A$1:$J$30</definedName>
  </definedNames>
  <calcPr calcId="125725"/>
</workbook>
</file>

<file path=xl/calcChain.xml><?xml version="1.0" encoding="utf-8"?>
<calcChain xmlns="http://schemas.openxmlformats.org/spreadsheetml/2006/main">
  <c r="B15" i="1"/>
  <c r="B5"/>
  <c r="B6"/>
  <c r="B7"/>
  <c r="H18" i="3"/>
  <c r="G18"/>
  <c r="H17"/>
  <c r="G17"/>
  <c r="H23"/>
  <c r="G23"/>
  <c r="H22"/>
  <c r="G22"/>
  <c r="H26"/>
  <c r="G26"/>
  <c r="H25"/>
  <c r="G25"/>
  <c r="H21"/>
  <c r="G21"/>
  <c r="J24" l="1"/>
  <c r="D15" i="1" s="1"/>
  <c r="D16" s="1"/>
  <c r="D24" s="1"/>
  <c r="I24" i="3"/>
  <c r="C15" i="1" s="1"/>
  <c r="C16" s="1"/>
  <c r="H20" i="3"/>
  <c r="G20"/>
  <c r="C17" i="1" l="1"/>
  <c r="C18" s="1"/>
  <c r="C19" s="1"/>
  <c r="C24"/>
  <c r="H19" i="3"/>
  <c r="H11" l="1"/>
  <c r="G11"/>
  <c r="H10"/>
  <c r="G10"/>
  <c r="H6"/>
  <c r="G6"/>
  <c r="H7"/>
  <c r="G7"/>
  <c r="G19" l="1"/>
  <c r="H16" l="1"/>
  <c r="G16"/>
  <c r="H15"/>
  <c r="G15"/>
  <c r="H14"/>
  <c r="G14"/>
  <c r="H13"/>
  <c r="G13"/>
  <c r="H9"/>
  <c r="J8" s="1"/>
  <c r="D6" i="1" s="1"/>
  <c r="G9" i="3"/>
  <c r="I8" s="1"/>
  <c r="C6" i="1" s="1"/>
  <c r="I12" i="3" l="1"/>
  <c r="C7" i="1" s="1"/>
  <c r="J12" i="3"/>
  <c r="D7" i="1" s="1"/>
  <c r="H5" i="3"/>
  <c r="J4" s="1"/>
  <c r="G5"/>
  <c r="I4" s="1"/>
  <c r="J27" l="1"/>
  <c r="D5" i="1"/>
  <c r="D8" s="1"/>
  <c r="D23" s="1"/>
  <c r="D25" s="1"/>
  <c r="I27" i="3"/>
  <c r="I28" s="1"/>
  <c r="I29" s="1"/>
  <c r="I30" s="1"/>
  <c r="C5" i="1"/>
  <c r="C8" s="1"/>
  <c r="C9" l="1"/>
  <c r="C10" s="1"/>
  <c r="C11" s="1"/>
  <c r="C23"/>
  <c r="C25" s="1"/>
  <c r="C26" s="1"/>
  <c r="C27" s="1"/>
  <c r="C28" s="1"/>
</calcChain>
</file>

<file path=xl/sharedStrings.xml><?xml version="1.0" encoding="utf-8"?>
<sst xmlns="http://schemas.openxmlformats.org/spreadsheetml/2006/main" count="108" uniqueCount="62">
  <si>
    <t>FŐÖSSZESÍTŐ</t>
  </si>
  <si>
    <t>Szakág</t>
  </si>
  <si>
    <t>Munkanem megnevezése</t>
  </si>
  <si>
    <t>Anyag összege</t>
  </si>
  <si>
    <t>Díj összege</t>
  </si>
  <si>
    <t>ÉPÍTÉSZET</t>
  </si>
  <si>
    <t>NYÍLÁSZÁRÓ CSERE</t>
  </si>
  <si>
    <t>Összesen (nettó)</t>
  </si>
  <si>
    <t>27% Áfa</t>
  </si>
  <si>
    <t>Mindösszesen (bruttó)</t>
  </si>
  <si>
    <t>T.</t>
  </si>
  <si>
    <t>Megnevezés</t>
  </si>
  <si>
    <t>Menny</t>
  </si>
  <si>
    <t>Me</t>
  </si>
  <si>
    <t>Anyag</t>
  </si>
  <si>
    <t>Díj</t>
  </si>
  <si>
    <t>Össz anyag</t>
  </si>
  <si>
    <t>Össz díj</t>
  </si>
  <si>
    <t>ANYAG Ö.</t>
  </si>
  <si>
    <t>1.</t>
  </si>
  <si>
    <t>2.</t>
  </si>
  <si>
    <t>3.</t>
  </si>
  <si>
    <t>4.</t>
  </si>
  <si>
    <t>5.</t>
  </si>
  <si>
    <t>6.</t>
  </si>
  <si>
    <t>Nyílászáró csere</t>
  </si>
  <si>
    <t>db</t>
  </si>
  <si>
    <t>DÍJ Ö.</t>
  </si>
  <si>
    <t>m2</t>
  </si>
  <si>
    <t>ABLAK</t>
  </si>
  <si>
    <t>PÁRKÁNYZAT</t>
  </si>
  <si>
    <t>m</t>
  </si>
  <si>
    <t>ABLAKCSERE JÁRULÉKOS KÖLTSÉGEI</t>
  </si>
  <si>
    <t>Kibontott szerkezetek elszállítása, lerakása, lerakóhelyi díjjal együtt</t>
  </si>
  <si>
    <t>belső fa könyöklők bontása</t>
  </si>
  <si>
    <t>horganyzott acél ablakpárkány bontása</t>
  </si>
  <si>
    <t>Fa  ablakszerkezetek bontása</t>
  </si>
  <si>
    <t>7.</t>
  </si>
  <si>
    <t>Ablakpárkány egyvízorros kialakítása, 25 cm-es kiterített szélességig, legalább 2cm-es vízorrokkal, 3%-os kifelé lejtéssel, 0,65mm cinklemezből.</t>
  </si>
  <si>
    <t>8.</t>
  </si>
  <si>
    <t>9.</t>
  </si>
  <si>
    <t>10.</t>
  </si>
  <si>
    <t>ablakok meglévő rácsainak bontása</t>
  </si>
  <si>
    <t>NEM ELSZÁMOLHATÓ KÖLTSÉGEK</t>
  </si>
  <si>
    <t xml:space="preserve">homlokzat javítási munkák a beépítést követően vakolások, festések ,bontáskor adódó sérüléseknél 30cm szélességig </t>
  </si>
  <si>
    <t xml:space="preserve">Józsefvárosi Szent Kozma Egészségügyi Központ Hungária körúti Háziorvosi Rendelő                                                              1087 Budapest, Hungária körút 18.
Hrsz: 38868
</t>
  </si>
  <si>
    <t xml:space="preserve">Józsefvárosi Szent Kozma Egészségügyi Központ Hungária körúti Háziorvosi Rendelő                                                1087 Budapest, Hungária körút 18.
Hrsz: 38868
</t>
  </si>
  <si>
    <t xml:space="preserve">68mm Fa szerkezetű ablak csomómentes hossztoldott ragasztott vörös fenyű  profilból, hőszigetelő üvegezéssel 105/218 U=1,15 W/m2K,  homlokzati fal külső síkjába beépítve, falfelületre rátakaró burkolattal F1 </t>
  </si>
  <si>
    <t>68mm Fa szerkezetű ablak csomómentes hossztoldott ragasztott vörös fenyű  profilból, hőszigetelő üvegezéssel 98/218 U=1,15 W/m2K,  homlokzati fal külső síkjába beépítve, falfelületre rátakaró burkolattal F2</t>
  </si>
  <si>
    <t>68mm Fa szerkezetű ablak csomómentes hossztoldott ragasztott vörös fenyű  profilból, hőszigetelő üvegezéssel 148/270U=1,15 W/m2K,  meglévő kávába illesztve F3</t>
  </si>
  <si>
    <t>Könyöklők elhelyezése fából 20mm vtg.  ( szélesség 600mm )</t>
  </si>
  <si>
    <t>Könyöklők elhelyezése fából 20mm vtg.  ( szélesség 350mm )</t>
  </si>
  <si>
    <t>Belső ablakkávák vakolatjavítása sarokösszedolgozással 60cm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</si>
  <si>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70 cm szélességben</t>
  </si>
  <si>
    <t>Belső ablakkávák vakolatjavítása sarokösszedolgozással 35cm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</si>
  <si>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45 cm szélességben</t>
  </si>
  <si>
    <t>Belső ablakkávák javítása sarokösszedolgozással 35 cm kiterített szélességig, Austrotherm expert polistirol beragasztással, üvegszövet beágyazással,gletteléssel, csiszolással, hálóerősítéses műanyag élvédelemmel, meglévő vakolattal összedolgozva</t>
  </si>
  <si>
    <t>ablak rácsok visszaépítése 4m2 /db 10/10mm tömör acélpálcás kialakítással 30/30/3 acél zárszelvény kerettel ablak oldal béletfalhoz Fisher bonthatatlan tégla dűbellel rögzítve rácsonként 8db gyárilag felületkezelve antracit színben pórszórt kivitelben</t>
  </si>
  <si>
    <t>ablak rácsok visszaépítése 3m2 /db 10/10mm tömör acélpálcás kialakítással 30/30/3 acél zárszelvény kerettel ablak oldal béletfalhoz Fisher bonthatatlan tégla dűbellel rögzítve rácsonként 8db gyárilag felületkezelve antracit színben pórszórt kivitelben pontos helye a falburkolaton keresztü kell rögzíteni.</t>
  </si>
  <si>
    <t>FŐÖSSZESÍTŐ ELSZÁMOLHATÓ KÖLTSÉGEK</t>
  </si>
  <si>
    <t>FŐÖSSZESÍTŐ NEM ELSZÁMOLHATÓ KÖLTSÉGEK</t>
  </si>
  <si>
    <t>ELSZÁMOLHATÓ KÖLTSÉGEK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</si>
</sst>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\ _F_t"/>
    <numFmt numFmtId="165" formatCode="#,##0\ _F_t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88">
    <xf numFmtId="0" fontId="0" fillId="0" borderId="0" xfId="0"/>
    <xf numFmtId="164" fontId="2" fillId="0" borderId="5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2" fillId="0" borderId="18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0" fontId="0" fillId="0" borderId="0" xfId="0"/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4" fillId="0" borderId="24" xfId="1" applyFont="1" applyFill="1" applyBorder="1" applyAlignment="1">
      <alignment vertical="center" wrapText="1"/>
    </xf>
    <xf numFmtId="3" fontId="3" fillId="0" borderId="26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35" xfId="1" applyNumberFormat="1" applyFont="1" applyBorder="1" applyAlignment="1">
      <alignment horizontal="center" vertical="center"/>
    </xf>
    <xf numFmtId="3" fontId="5" fillId="0" borderId="36" xfId="1" applyNumberFormat="1" applyFont="1" applyBorder="1" applyAlignment="1">
      <alignment vertical="center"/>
    </xf>
    <xf numFmtId="3" fontId="5" fillId="0" borderId="37" xfId="1" applyNumberFormat="1" applyFont="1" applyBorder="1" applyAlignment="1">
      <alignment vertical="center"/>
    </xf>
    <xf numFmtId="3" fontId="3" fillId="0" borderId="24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38" xfId="1" applyFont="1" applyBorder="1" applyAlignment="1">
      <alignment vertical="center"/>
    </xf>
    <xf numFmtId="164" fontId="2" fillId="0" borderId="8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3" fontId="5" fillId="0" borderId="15" xfId="1" applyNumberFormat="1" applyFont="1" applyBorder="1" applyAlignment="1">
      <alignment horizontal="center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5" fillId="0" borderId="2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left" vertical="center"/>
    </xf>
    <xf numFmtId="3" fontId="2" fillId="0" borderId="24" xfId="1" applyNumberFormat="1" applyFont="1" applyBorder="1" applyAlignment="1">
      <alignment horizontal="left" vertical="center"/>
    </xf>
    <xf numFmtId="3" fontId="2" fillId="0" borderId="29" xfId="1" applyNumberFormat="1" applyFont="1" applyBorder="1" applyAlignment="1">
      <alignment horizontal="left" vertical="center"/>
    </xf>
    <xf numFmtId="3" fontId="2" fillId="0" borderId="30" xfId="1" applyNumberFormat="1" applyFont="1" applyBorder="1" applyAlignment="1">
      <alignment horizontal="left" vertical="center"/>
    </xf>
    <xf numFmtId="3" fontId="2" fillId="0" borderId="31" xfId="1" applyNumberFormat="1" applyFont="1" applyBorder="1" applyAlignment="1">
      <alignment horizontal="left" vertical="center"/>
    </xf>
    <xf numFmtId="3" fontId="2" fillId="0" borderId="32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>
      <alignment horizontal="left" vertical="center"/>
    </xf>
    <xf numFmtId="3" fontId="2" fillId="0" borderId="12" xfId="1" applyNumberFormat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</cellXfs>
  <cellStyles count="10">
    <cellStyle name="Normál" xfId="0" builtinId="0"/>
    <cellStyle name="Normál 2" xfId="2"/>
    <cellStyle name="Normál 2 2" xfId="8"/>
    <cellStyle name="Normál 3" xfId="3"/>
    <cellStyle name="Normál 4" xfId="1"/>
    <cellStyle name="Normál 4 2" xfId="7"/>
    <cellStyle name="Normál 4 2 2 2 2" xfId="9"/>
    <cellStyle name="Normál 4 2 3" xfId="6"/>
    <cellStyle name="Normál 4 4" xfId="5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28"/>
  <sheetViews>
    <sheetView showGridLines="0" tabSelected="1" zoomScaleSheetLayoutView="100" workbookViewId="0">
      <pane ySplit="3" topLeftCell="A4" activePane="bottomLeft" state="frozen"/>
      <selection pane="bottomLeft" activeCell="G12" sqref="G12"/>
    </sheetView>
  </sheetViews>
  <sheetFormatPr defaultRowHeight="15"/>
  <cols>
    <col min="1" max="1" width="21.28515625" bestFit="1" customWidth="1"/>
    <col min="2" max="2" width="39.140625" bestFit="1" customWidth="1"/>
    <col min="3" max="3" width="13.85546875" customWidth="1"/>
    <col min="4" max="4" width="12.5703125" bestFit="1" customWidth="1"/>
    <col min="6" max="6" width="10.28515625" bestFit="1" customWidth="1"/>
    <col min="242" max="242" width="4.28515625" customWidth="1"/>
    <col min="243" max="243" width="38.140625" customWidth="1"/>
    <col min="244" max="244" width="7.85546875" customWidth="1"/>
    <col min="245" max="245" width="3.7109375" bestFit="1" customWidth="1"/>
    <col min="246" max="246" width="9.5703125" bestFit="1" customWidth="1"/>
    <col min="247" max="247" width="8.5703125" bestFit="1" customWidth="1"/>
    <col min="248" max="248" width="11.42578125" bestFit="1" customWidth="1"/>
    <col min="249" max="249" width="11" bestFit="1" customWidth="1"/>
    <col min="498" max="498" width="4.28515625" customWidth="1"/>
    <col min="499" max="499" width="38.140625" customWidth="1"/>
    <col min="500" max="500" width="7.85546875" customWidth="1"/>
    <col min="501" max="501" width="3.7109375" bestFit="1" customWidth="1"/>
    <col min="502" max="502" width="9.5703125" bestFit="1" customWidth="1"/>
    <col min="503" max="503" width="8.5703125" bestFit="1" customWidth="1"/>
    <col min="504" max="504" width="11.42578125" bestFit="1" customWidth="1"/>
    <col min="505" max="505" width="11" bestFit="1" customWidth="1"/>
    <col min="754" max="754" width="4.28515625" customWidth="1"/>
    <col min="755" max="755" width="38.140625" customWidth="1"/>
    <col min="756" max="756" width="7.85546875" customWidth="1"/>
    <col min="757" max="757" width="3.7109375" bestFit="1" customWidth="1"/>
    <col min="758" max="758" width="9.5703125" bestFit="1" customWidth="1"/>
    <col min="759" max="759" width="8.5703125" bestFit="1" customWidth="1"/>
    <col min="760" max="760" width="11.42578125" bestFit="1" customWidth="1"/>
    <col min="761" max="761" width="11" bestFit="1" customWidth="1"/>
    <col min="1010" max="1010" width="4.28515625" customWidth="1"/>
    <col min="1011" max="1011" width="38.140625" customWidth="1"/>
    <col min="1012" max="1012" width="7.85546875" customWidth="1"/>
    <col min="1013" max="1013" width="3.7109375" bestFit="1" customWidth="1"/>
    <col min="1014" max="1014" width="9.5703125" bestFit="1" customWidth="1"/>
    <col min="1015" max="1015" width="8.5703125" bestFit="1" customWidth="1"/>
    <col min="1016" max="1016" width="11.42578125" bestFit="1" customWidth="1"/>
    <col min="1017" max="1017" width="11" bestFit="1" customWidth="1"/>
    <col min="1266" max="1266" width="4.28515625" customWidth="1"/>
    <col min="1267" max="1267" width="38.140625" customWidth="1"/>
    <col min="1268" max="1268" width="7.85546875" customWidth="1"/>
    <col min="1269" max="1269" width="3.7109375" bestFit="1" customWidth="1"/>
    <col min="1270" max="1270" width="9.5703125" bestFit="1" customWidth="1"/>
    <col min="1271" max="1271" width="8.5703125" bestFit="1" customWidth="1"/>
    <col min="1272" max="1272" width="11.42578125" bestFit="1" customWidth="1"/>
    <col min="1273" max="1273" width="11" bestFit="1" customWidth="1"/>
    <col min="1522" max="1522" width="4.28515625" customWidth="1"/>
    <col min="1523" max="1523" width="38.140625" customWidth="1"/>
    <col min="1524" max="1524" width="7.85546875" customWidth="1"/>
    <col min="1525" max="1525" width="3.7109375" bestFit="1" customWidth="1"/>
    <col min="1526" max="1526" width="9.5703125" bestFit="1" customWidth="1"/>
    <col min="1527" max="1527" width="8.5703125" bestFit="1" customWidth="1"/>
    <col min="1528" max="1528" width="11.42578125" bestFit="1" customWidth="1"/>
    <col min="1529" max="1529" width="11" bestFit="1" customWidth="1"/>
    <col min="1778" max="1778" width="4.28515625" customWidth="1"/>
    <col min="1779" max="1779" width="38.140625" customWidth="1"/>
    <col min="1780" max="1780" width="7.85546875" customWidth="1"/>
    <col min="1781" max="1781" width="3.7109375" bestFit="1" customWidth="1"/>
    <col min="1782" max="1782" width="9.5703125" bestFit="1" customWidth="1"/>
    <col min="1783" max="1783" width="8.5703125" bestFit="1" customWidth="1"/>
    <col min="1784" max="1784" width="11.42578125" bestFit="1" customWidth="1"/>
    <col min="1785" max="1785" width="11" bestFit="1" customWidth="1"/>
    <col min="2034" max="2034" width="4.28515625" customWidth="1"/>
    <col min="2035" max="2035" width="38.140625" customWidth="1"/>
    <col min="2036" max="2036" width="7.85546875" customWidth="1"/>
    <col min="2037" max="2037" width="3.7109375" bestFit="1" customWidth="1"/>
    <col min="2038" max="2038" width="9.5703125" bestFit="1" customWidth="1"/>
    <col min="2039" max="2039" width="8.5703125" bestFit="1" customWidth="1"/>
    <col min="2040" max="2040" width="11.42578125" bestFit="1" customWidth="1"/>
    <col min="2041" max="2041" width="11" bestFit="1" customWidth="1"/>
    <col min="2290" max="2290" width="4.28515625" customWidth="1"/>
    <col min="2291" max="2291" width="38.140625" customWidth="1"/>
    <col min="2292" max="2292" width="7.85546875" customWidth="1"/>
    <col min="2293" max="2293" width="3.7109375" bestFit="1" customWidth="1"/>
    <col min="2294" max="2294" width="9.5703125" bestFit="1" customWidth="1"/>
    <col min="2295" max="2295" width="8.5703125" bestFit="1" customWidth="1"/>
    <col min="2296" max="2296" width="11.42578125" bestFit="1" customWidth="1"/>
    <col min="2297" max="2297" width="11" bestFit="1" customWidth="1"/>
    <col min="2546" max="2546" width="4.28515625" customWidth="1"/>
    <col min="2547" max="2547" width="38.140625" customWidth="1"/>
    <col min="2548" max="2548" width="7.85546875" customWidth="1"/>
    <col min="2549" max="2549" width="3.7109375" bestFit="1" customWidth="1"/>
    <col min="2550" max="2550" width="9.5703125" bestFit="1" customWidth="1"/>
    <col min="2551" max="2551" width="8.5703125" bestFit="1" customWidth="1"/>
    <col min="2552" max="2552" width="11.42578125" bestFit="1" customWidth="1"/>
    <col min="2553" max="2553" width="11" bestFit="1" customWidth="1"/>
    <col min="2802" max="2802" width="4.28515625" customWidth="1"/>
    <col min="2803" max="2803" width="38.140625" customWidth="1"/>
    <col min="2804" max="2804" width="7.85546875" customWidth="1"/>
    <col min="2805" max="2805" width="3.7109375" bestFit="1" customWidth="1"/>
    <col min="2806" max="2806" width="9.5703125" bestFit="1" customWidth="1"/>
    <col min="2807" max="2807" width="8.5703125" bestFit="1" customWidth="1"/>
    <col min="2808" max="2808" width="11.42578125" bestFit="1" customWidth="1"/>
    <col min="2809" max="2809" width="11" bestFit="1" customWidth="1"/>
    <col min="3058" max="3058" width="4.28515625" customWidth="1"/>
    <col min="3059" max="3059" width="38.140625" customWidth="1"/>
    <col min="3060" max="3060" width="7.85546875" customWidth="1"/>
    <col min="3061" max="3061" width="3.7109375" bestFit="1" customWidth="1"/>
    <col min="3062" max="3062" width="9.5703125" bestFit="1" customWidth="1"/>
    <col min="3063" max="3063" width="8.5703125" bestFit="1" customWidth="1"/>
    <col min="3064" max="3064" width="11.42578125" bestFit="1" customWidth="1"/>
    <col min="3065" max="3065" width="11" bestFit="1" customWidth="1"/>
    <col min="3314" max="3314" width="4.28515625" customWidth="1"/>
    <col min="3315" max="3315" width="38.140625" customWidth="1"/>
    <col min="3316" max="3316" width="7.85546875" customWidth="1"/>
    <col min="3317" max="3317" width="3.7109375" bestFit="1" customWidth="1"/>
    <col min="3318" max="3318" width="9.5703125" bestFit="1" customWidth="1"/>
    <col min="3319" max="3319" width="8.5703125" bestFit="1" customWidth="1"/>
    <col min="3320" max="3320" width="11.42578125" bestFit="1" customWidth="1"/>
    <col min="3321" max="3321" width="11" bestFit="1" customWidth="1"/>
    <col min="3570" max="3570" width="4.28515625" customWidth="1"/>
    <col min="3571" max="3571" width="38.140625" customWidth="1"/>
    <col min="3572" max="3572" width="7.85546875" customWidth="1"/>
    <col min="3573" max="3573" width="3.7109375" bestFit="1" customWidth="1"/>
    <col min="3574" max="3574" width="9.5703125" bestFit="1" customWidth="1"/>
    <col min="3575" max="3575" width="8.5703125" bestFit="1" customWidth="1"/>
    <col min="3576" max="3576" width="11.42578125" bestFit="1" customWidth="1"/>
    <col min="3577" max="3577" width="11" bestFit="1" customWidth="1"/>
    <col min="3826" max="3826" width="4.28515625" customWidth="1"/>
    <col min="3827" max="3827" width="38.140625" customWidth="1"/>
    <col min="3828" max="3828" width="7.85546875" customWidth="1"/>
    <col min="3829" max="3829" width="3.7109375" bestFit="1" customWidth="1"/>
    <col min="3830" max="3830" width="9.5703125" bestFit="1" customWidth="1"/>
    <col min="3831" max="3831" width="8.5703125" bestFit="1" customWidth="1"/>
    <col min="3832" max="3832" width="11.42578125" bestFit="1" customWidth="1"/>
    <col min="3833" max="3833" width="11" bestFit="1" customWidth="1"/>
    <col min="4082" max="4082" width="4.28515625" customWidth="1"/>
    <col min="4083" max="4083" width="38.140625" customWidth="1"/>
    <col min="4084" max="4084" width="7.85546875" customWidth="1"/>
    <col min="4085" max="4085" width="3.7109375" bestFit="1" customWidth="1"/>
    <col min="4086" max="4086" width="9.5703125" bestFit="1" customWidth="1"/>
    <col min="4087" max="4087" width="8.5703125" bestFit="1" customWidth="1"/>
    <col min="4088" max="4088" width="11.42578125" bestFit="1" customWidth="1"/>
    <col min="4089" max="4089" width="11" bestFit="1" customWidth="1"/>
    <col min="4338" max="4338" width="4.28515625" customWidth="1"/>
    <col min="4339" max="4339" width="38.140625" customWidth="1"/>
    <col min="4340" max="4340" width="7.85546875" customWidth="1"/>
    <col min="4341" max="4341" width="3.7109375" bestFit="1" customWidth="1"/>
    <col min="4342" max="4342" width="9.5703125" bestFit="1" customWidth="1"/>
    <col min="4343" max="4343" width="8.5703125" bestFit="1" customWidth="1"/>
    <col min="4344" max="4344" width="11.42578125" bestFit="1" customWidth="1"/>
    <col min="4345" max="4345" width="11" bestFit="1" customWidth="1"/>
    <col min="4594" max="4594" width="4.28515625" customWidth="1"/>
    <col min="4595" max="4595" width="38.140625" customWidth="1"/>
    <col min="4596" max="4596" width="7.85546875" customWidth="1"/>
    <col min="4597" max="4597" width="3.7109375" bestFit="1" customWidth="1"/>
    <col min="4598" max="4598" width="9.5703125" bestFit="1" customWidth="1"/>
    <col min="4599" max="4599" width="8.5703125" bestFit="1" customWidth="1"/>
    <col min="4600" max="4600" width="11.42578125" bestFit="1" customWidth="1"/>
    <col min="4601" max="4601" width="11" bestFit="1" customWidth="1"/>
    <col min="4850" max="4850" width="4.28515625" customWidth="1"/>
    <col min="4851" max="4851" width="38.140625" customWidth="1"/>
    <col min="4852" max="4852" width="7.85546875" customWidth="1"/>
    <col min="4853" max="4853" width="3.7109375" bestFit="1" customWidth="1"/>
    <col min="4854" max="4854" width="9.5703125" bestFit="1" customWidth="1"/>
    <col min="4855" max="4855" width="8.5703125" bestFit="1" customWidth="1"/>
    <col min="4856" max="4856" width="11.42578125" bestFit="1" customWidth="1"/>
    <col min="4857" max="4857" width="11" bestFit="1" customWidth="1"/>
    <col min="5106" max="5106" width="4.28515625" customWidth="1"/>
    <col min="5107" max="5107" width="38.140625" customWidth="1"/>
    <col min="5108" max="5108" width="7.85546875" customWidth="1"/>
    <col min="5109" max="5109" width="3.7109375" bestFit="1" customWidth="1"/>
    <col min="5110" max="5110" width="9.5703125" bestFit="1" customWidth="1"/>
    <col min="5111" max="5111" width="8.5703125" bestFit="1" customWidth="1"/>
    <col min="5112" max="5112" width="11.42578125" bestFit="1" customWidth="1"/>
    <col min="5113" max="5113" width="11" bestFit="1" customWidth="1"/>
    <col min="5362" max="5362" width="4.28515625" customWidth="1"/>
    <col min="5363" max="5363" width="38.140625" customWidth="1"/>
    <col min="5364" max="5364" width="7.85546875" customWidth="1"/>
    <col min="5365" max="5365" width="3.7109375" bestFit="1" customWidth="1"/>
    <col min="5366" max="5366" width="9.5703125" bestFit="1" customWidth="1"/>
    <col min="5367" max="5367" width="8.5703125" bestFit="1" customWidth="1"/>
    <col min="5368" max="5368" width="11.42578125" bestFit="1" customWidth="1"/>
    <col min="5369" max="5369" width="11" bestFit="1" customWidth="1"/>
    <col min="5618" max="5618" width="4.28515625" customWidth="1"/>
    <col min="5619" max="5619" width="38.140625" customWidth="1"/>
    <col min="5620" max="5620" width="7.85546875" customWidth="1"/>
    <col min="5621" max="5621" width="3.7109375" bestFit="1" customWidth="1"/>
    <col min="5622" max="5622" width="9.5703125" bestFit="1" customWidth="1"/>
    <col min="5623" max="5623" width="8.5703125" bestFit="1" customWidth="1"/>
    <col min="5624" max="5624" width="11.42578125" bestFit="1" customWidth="1"/>
    <col min="5625" max="5625" width="11" bestFit="1" customWidth="1"/>
    <col min="5874" max="5874" width="4.28515625" customWidth="1"/>
    <col min="5875" max="5875" width="38.140625" customWidth="1"/>
    <col min="5876" max="5876" width="7.85546875" customWidth="1"/>
    <col min="5877" max="5877" width="3.7109375" bestFit="1" customWidth="1"/>
    <col min="5878" max="5878" width="9.5703125" bestFit="1" customWidth="1"/>
    <col min="5879" max="5879" width="8.5703125" bestFit="1" customWidth="1"/>
    <col min="5880" max="5880" width="11.42578125" bestFit="1" customWidth="1"/>
    <col min="5881" max="5881" width="11" bestFit="1" customWidth="1"/>
    <col min="6130" max="6130" width="4.28515625" customWidth="1"/>
    <col min="6131" max="6131" width="38.140625" customWidth="1"/>
    <col min="6132" max="6132" width="7.85546875" customWidth="1"/>
    <col min="6133" max="6133" width="3.7109375" bestFit="1" customWidth="1"/>
    <col min="6134" max="6134" width="9.5703125" bestFit="1" customWidth="1"/>
    <col min="6135" max="6135" width="8.5703125" bestFit="1" customWidth="1"/>
    <col min="6136" max="6136" width="11.42578125" bestFit="1" customWidth="1"/>
    <col min="6137" max="6137" width="11" bestFit="1" customWidth="1"/>
    <col min="6386" max="6386" width="4.28515625" customWidth="1"/>
    <col min="6387" max="6387" width="38.140625" customWidth="1"/>
    <col min="6388" max="6388" width="7.85546875" customWidth="1"/>
    <col min="6389" max="6389" width="3.7109375" bestFit="1" customWidth="1"/>
    <col min="6390" max="6390" width="9.5703125" bestFit="1" customWidth="1"/>
    <col min="6391" max="6391" width="8.5703125" bestFit="1" customWidth="1"/>
    <col min="6392" max="6392" width="11.42578125" bestFit="1" customWidth="1"/>
    <col min="6393" max="6393" width="11" bestFit="1" customWidth="1"/>
    <col min="6642" max="6642" width="4.28515625" customWidth="1"/>
    <col min="6643" max="6643" width="38.140625" customWidth="1"/>
    <col min="6644" max="6644" width="7.85546875" customWidth="1"/>
    <col min="6645" max="6645" width="3.7109375" bestFit="1" customWidth="1"/>
    <col min="6646" max="6646" width="9.5703125" bestFit="1" customWidth="1"/>
    <col min="6647" max="6647" width="8.5703125" bestFit="1" customWidth="1"/>
    <col min="6648" max="6648" width="11.42578125" bestFit="1" customWidth="1"/>
    <col min="6649" max="6649" width="11" bestFit="1" customWidth="1"/>
    <col min="6898" max="6898" width="4.28515625" customWidth="1"/>
    <col min="6899" max="6899" width="38.140625" customWidth="1"/>
    <col min="6900" max="6900" width="7.85546875" customWidth="1"/>
    <col min="6901" max="6901" width="3.7109375" bestFit="1" customWidth="1"/>
    <col min="6902" max="6902" width="9.5703125" bestFit="1" customWidth="1"/>
    <col min="6903" max="6903" width="8.5703125" bestFit="1" customWidth="1"/>
    <col min="6904" max="6904" width="11.42578125" bestFit="1" customWidth="1"/>
    <col min="6905" max="6905" width="11" bestFit="1" customWidth="1"/>
    <col min="7154" max="7154" width="4.28515625" customWidth="1"/>
    <col min="7155" max="7155" width="38.140625" customWidth="1"/>
    <col min="7156" max="7156" width="7.85546875" customWidth="1"/>
    <col min="7157" max="7157" width="3.7109375" bestFit="1" customWidth="1"/>
    <col min="7158" max="7158" width="9.5703125" bestFit="1" customWidth="1"/>
    <col min="7159" max="7159" width="8.5703125" bestFit="1" customWidth="1"/>
    <col min="7160" max="7160" width="11.42578125" bestFit="1" customWidth="1"/>
    <col min="7161" max="7161" width="11" bestFit="1" customWidth="1"/>
    <col min="7410" max="7410" width="4.28515625" customWidth="1"/>
    <col min="7411" max="7411" width="38.140625" customWidth="1"/>
    <col min="7412" max="7412" width="7.85546875" customWidth="1"/>
    <col min="7413" max="7413" width="3.7109375" bestFit="1" customWidth="1"/>
    <col min="7414" max="7414" width="9.5703125" bestFit="1" customWidth="1"/>
    <col min="7415" max="7415" width="8.5703125" bestFit="1" customWidth="1"/>
    <col min="7416" max="7416" width="11.42578125" bestFit="1" customWidth="1"/>
    <col min="7417" max="7417" width="11" bestFit="1" customWidth="1"/>
    <col min="7666" max="7666" width="4.28515625" customWidth="1"/>
    <col min="7667" max="7667" width="38.140625" customWidth="1"/>
    <col min="7668" max="7668" width="7.85546875" customWidth="1"/>
    <col min="7669" max="7669" width="3.7109375" bestFit="1" customWidth="1"/>
    <col min="7670" max="7670" width="9.5703125" bestFit="1" customWidth="1"/>
    <col min="7671" max="7671" width="8.5703125" bestFit="1" customWidth="1"/>
    <col min="7672" max="7672" width="11.42578125" bestFit="1" customWidth="1"/>
    <col min="7673" max="7673" width="11" bestFit="1" customWidth="1"/>
    <col min="7922" max="7922" width="4.28515625" customWidth="1"/>
    <col min="7923" max="7923" width="38.140625" customWidth="1"/>
    <col min="7924" max="7924" width="7.85546875" customWidth="1"/>
    <col min="7925" max="7925" width="3.7109375" bestFit="1" customWidth="1"/>
    <col min="7926" max="7926" width="9.5703125" bestFit="1" customWidth="1"/>
    <col min="7927" max="7927" width="8.5703125" bestFit="1" customWidth="1"/>
    <col min="7928" max="7928" width="11.42578125" bestFit="1" customWidth="1"/>
    <col min="7929" max="7929" width="11" bestFit="1" customWidth="1"/>
    <col min="8178" max="8178" width="4.28515625" customWidth="1"/>
    <col min="8179" max="8179" width="38.140625" customWidth="1"/>
    <col min="8180" max="8180" width="7.85546875" customWidth="1"/>
    <col min="8181" max="8181" width="3.7109375" bestFit="1" customWidth="1"/>
    <col min="8182" max="8182" width="9.5703125" bestFit="1" customWidth="1"/>
    <col min="8183" max="8183" width="8.5703125" bestFit="1" customWidth="1"/>
    <col min="8184" max="8184" width="11.42578125" bestFit="1" customWidth="1"/>
    <col min="8185" max="8185" width="11" bestFit="1" customWidth="1"/>
    <col min="8434" max="8434" width="4.28515625" customWidth="1"/>
    <col min="8435" max="8435" width="38.140625" customWidth="1"/>
    <col min="8436" max="8436" width="7.85546875" customWidth="1"/>
    <col min="8437" max="8437" width="3.7109375" bestFit="1" customWidth="1"/>
    <col min="8438" max="8438" width="9.5703125" bestFit="1" customWidth="1"/>
    <col min="8439" max="8439" width="8.5703125" bestFit="1" customWidth="1"/>
    <col min="8440" max="8440" width="11.42578125" bestFit="1" customWidth="1"/>
    <col min="8441" max="8441" width="11" bestFit="1" customWidth="1"/>
    <col min="8690" max="8690" width="4.28515625" customWidth="1"/>
    <col min="8691" max="8691" width="38.140625" customWidth="1"/>
    <col min="8692" max="8692" width="7.85546875" customWidth="1"/>
    <col min="8693" max="8693" width="3.7109375" bestFit="1" customWidth="1"/>
    <col min="8694" max="8694" width="9.5703125" bestFit="1" customWidth="1"/>
    <col min="8695" max="8695" width="8.5703125" bestFit="1" customWidth="1"/>
    <col min="8696" max="8696" width="11.42578125" bestFit="1" customWidth="1"/>
    <col min="8697" max="8697" width="11" bestFit="1" customWidth="1"/>
    <col min="8946" max="8946" width="4.28515625" customWidth="1"/>
    <col min="8947" max="8947" width="38.140625" customWidth="1"/>
    <col min="8948" max="8948" width="7.85546875" customWidth="1"/>
    <col min="8949" max="8949" width="3.7109375" bestFit="1" customWidth="1"/>
    <col min="8950" max="8950" width="9.5703125" bestFit="1" customWidth="1"/>
    <col min="8951" max="8951" width="8.5703125" bestFit="1" customWidth="1"/>
    <col min="8952" max="8952" width="11.42578125" bestFit="1" customWidth="1"/>
    <col min="8953" max="8953" width="11" bestFit="1" customWidth="1"/>
    <col min="9202" max="9202" width="4.28515625" customWidth="1"/>
    <col min="9203" max="9203" width="38.140625" customWidth="1"/>
    <col min="9204" max="9204" width="7.85546875" customWidth="1"/>
    <col min="9205" max="9205" width="3.7109375" bestFit="1" customWidth="1"/>
    <col min="9206" max="9206" width="9.5703125" bestFit="1" customWidth="1"/>
    <col min="9207" max="9207" width="8.5703125" bestFit="1" customWidth="1"/>
    <col min="9208" max="9208" width="11.42578125" bestFit="1" customWidth="1"/>
    <col min="9209" max="9209" width="11" bestFit="1" customWidth="1"/>
    <col min="9458" max="9458" width="4.28515625" customWidth="1"/>
    <col min="9459" max="9459" width="38.140625" customWidth="1"/>
    <col min="9460" max="9460" width="7.85546875" customWidth="1"/>
    <col min="9461" max="9461" width="3.7109375" bestFit="1" customWidth="1"/>
    <col min="9462" max="9462" width="9.5703125" bestFit="1" customWidth="1"/>
    <col min="9463" max="9463" width="8.5703125" bestFit="1" customWidth="1"/>
    <col min="9464" max="9464" width="11.42578125" bestFit="1" customWidth="1"/>
    <col min="9465" max="9465" width="11" bestFit="1" customWidth="1"/>
    <col min="9714" max="9714" width="4.28515625" customWidth="1"/>
    <col min="9715" max="9715" width="38.140625" customWidth="1"/>
    <col min="9716" max="9716" width="7.85546875" customWidth="1"/>
    <col min="9717" max="9717" width="3.7109375" bestFit="1" customWidth="1"/>
    <col min="9718" max="9718" width="9.5703125" bestFit="1" customWidth="1"/>
    <col min="9719" max="9719" width="8.5703125" bestFit="1" customWidth="1"/>
    <col min="9720" max="9720" width="11.42578125" bestFit="1" customWidth="1"/>
    <col min="9721" max="9721" width="11" bestFit="1" customWidth="1"/>
    <col min="9970" max="9970" width="4.28515625" customWidth="1"/>
    <col min="9971" max="9971" width="38.140625" customWidth="1"/>
    <col min="9972" max="9972" width="7.85546875" customWidth="1"/>
    <col min="9973" max="9973" width="3.7109375" bestFit="1" customWidth="1"/>
    <col min="9974" max="9974" width="9.5703125" bestFit="1" customWidth="1"/>
    <col min="9975" max="9975" width="8.5703125" bestFit="1" customWidth="1"/>
    <col min="9976" max="9976" width="11.42578125" bestFit="1" customWidth="1"/>
    <col min="9977" max="9977" width="11" bestFit="1" customWidth="1"/>
    <col min="10226" max="10226" width="4.28515625" customWidth="1"/>
    <col min="10227" max="10227" width="38.140625" customWidth="1"/>
    <col min="10228" max="10228" width="7.85546875" customWidth="1"/>
    <col min="10229" max="10229" width="3.7109375" bestFit="1" customWidth="1"/>
    <col min="10230" max="10230" width="9.5703125" bestFit="1" customWidth="1"/>
    <col min="10231" max="10231" width="8.5703125" bestFit="1" customWidth="1"/>
    <col min="10232" max="10232" width="11.42578125" bestFit="1" customWidth="1"/>
    <col min="10233" max="10233" width="11" bestFit="1" customWidth="1"/>
    <col min="10482" max="10482" width="4.28515625" customWidth="1"/>
    <col min="10483" max="10483" width="38.140625" customWidth="1"/>
    <col min="10484" max="10484" width="7.85546875" customWidth="1"/>
    <col min="10485" max="10485" width="3.7109375" bestFit="1" customWidth="1"/>
    <col min="10486" max="10486" width="9.5703125" bestFit="1" customWidth="1"/>
    <col min="10487" max="10487" width="8.5703125" bestFit="1" customWidth="1"/>
    <col min="10488" max="10488" width="11.42578125" bestFit="1" customWidth="1"/>
    <col min="10489" max="10489" width="11" bestFit="1" customWidth="1"/>
    <col min="10738" max="10738" width="4.28515625" customWidth="1"/>
    <col min="10739" max="10739" width="38.140625" customWidth="1"/>
    <col min="10740" max="10740" width="7.85546875" customWidth="1"/>
    <col min="10741" max="10741" width="3.7109375" bestFit="1" customWidth="1"/>
    <col min="10742" max="10742" width="9.5703125" bestFit="1" customWidth="1"/>
    <col min="10743" max="10743" width="8.5703125" bestFit="1" customWidth="1"/>
    <col min="10744" max="10744" width="11.42578125" bestFit="1" customWidth="1"/>
    <col min="10745" max="10745" width="11" bestFit="1" customWidth="1"/>
    <col min="10994" max="10994" width="4.28515625" customWidth="1"/>
    <col min="10995" max="10995" width="38.140625" customWidth="1"/>
    <col min="10996" max="10996" width="7.85546875" customWidth="1"/>
    <col min="10997" max="10997" width="3.7109375" bestFit="1" customWidth="1"/>
    <col min="10998" max="10998" width="9.5703125" bestFit="1" customWidth="1"/>
    <col min="10999" max="10999" width="8.5703125" bestFit="1" customWidth="1"/>
    <col min="11000" max="11000" width="11.42578125" bestFit="1" customWidth="1"/>
    <col min="11001" max="11001" width="11" bestFit="1" customWidth="1"/>
    <col min="11250" max="11250" width="4.28515625" customWidth="1"/>
    <col min="11251" max="11251" width="38.140625" customWidth="1"/>
    <col min="11252" max="11252" width="7.85546875" customWidth="1"/>
    <col min="11253" max="11253" width="3.7109375" bestFit="1" customWidth="1"/>
    <col min="11254" max="11254" width="9.5703125" bestFit="1" customWidth="1"/>
    <col min="11255" max="11255" width="8.5703125" bestFit="1" customWidth="1"/>
    <col min="11256" max="11256" width="11.42578125" bestFit="1" customWidth="1"/>
    <col min="11257" max="11257" width="11" bestFit="1" customWidth="1"/>
    <col min="11506" max="11506" width="4.28515625" customWidth="1"/>
    <col min="11507" max="11507" width="38.140625" customWidth="1"/>
    <col min="11508" max="11508" width="7.85546875" customWidth="1"/>
    <col min="11509" max="11509" width="3.7109375" bestFit="1" customWidth="1"/>
    <col min="11510" max="11510" width="9.5703125" bestFit="1" customWidth="1"/>
    <col min="11511" max="11511" width="8.5703125" bestFit="1" customWidth="1"/>
    <col min="11512" max="11512" width="11.42578125" bestFit="1" customWidth="1"/>
    <col min="11513" max="11513" width="11" bestFit="1" customWidth="1"/>
    <col min="11762" max="11762" width="4.28515625" customWidth="1"/>
    <col min="11763" max="11763" width="38.140625" customWidth="1"/>
    <col min="11764" max="11764" width="7.85546875" customWidth="1"/>
    <col min="11765" max="11765" width="3.7109375" bestFit="1" customWidth="1"/>
    <col min="11766" max="11766" width="9.5703125" bestFit="1" customWidth="1"/>
    <col min="11767" max="11767" width="8.5703125" bestFit="1" customWidth="1"/>
    <col min="11768" max="11768" width="11.42578125" bestFit="1" customWidth="1"/>
    <col min="11769" max="11769" width="11" bestFit="1" customWidth="1"/>
    <col min="12018" max="12018" width="4.28515625" customWidth="1"/>
    <col min="12019" max="12019" width="38.140625" customWidth="1"/>
    <col min="12020" max="12020" width="7.85546875" customWidth="1"/>
    <col min="12021" max="12021" width="3.7109375" bestFit="1" customWidth="1"/>
    <col min="12022" max="12022" width="9.5703125" bestFit="1" customWidth="1"/>
    <col min="12023" max="12023" width="8.5703125" bestFit="1" customWidth="1"/>
    <col min="12024" max="12024" width="11.42578125" bestFit="1" customWidth="1"/>
    <col min="12025" max="12025" width="11" bestFit="1" customWidth="1"/>
    <col min="12274" max="12274" width="4.28515625" customWidth="1"/>
    <col min="12275" max="12275" width="38.140625" customWidth="1"/>
    <col min="12276" max="12276" width="7.85546875" customWidth="1"/>
    <col min="12277" max="12277" width="3.7109375" bestFit="1" customWidth="1"/>
    <col min="12278" max="12278" width="9.5703125" bestFit="1" customWidth="1"/>
    <col min="12279" max="12279" width="8.5703125" bestFit="1" customWidth="1"/>
    <col min="12280" max="12280" width="11.42578125" bestFit="1" customWidth="1"/>
    <col min="12281" max="12281" width="11" bestFit="1" customWidth="1"/>
    <col min="12530" max="12530" width="4.28515625" customWidth="1"/>
    <col min="12531" max="12531" width="38.140625" customWidth="1"/>
    <col min="12532" max="12532" width="7.85546875" customWidth="1"/>
    <col min="12533" max="12533" width="3.7109375" bestFit="1" customWidth="1"/>
    <col min="12534" max="12534" width="9.5703125" bestFit="1" customWidth="1"/>
    <col min="12535" max="12535" width="8.5703125" bestFit="1" customWidth="1"/>
    <col min="12536" max="12536" width="11.42578125" bestFit="1" customWidth="1"/>
    <col min="12537" max="12537" width="11" bestFit="1" customWidth="1"/>
    <col min="12786" max="12786" width="4.28515625" customWidth="1"/>
    <col min="12787" max="12787" width="38.140625" customWidth="1"/>
    <col min="12788" max="12788" width="7.85546875" customWidth="1"/>
    <col min="12789" max="12789" width="3.7109375" bestFit="1" customWidth="1"/>
    <col min="12790" max="12790" width="9.5703125" bestFit="1" customWidth="1"/>
    <col min="12791" max="12791" width="8.5703125" bestFit="1" customWidth="1"/>
    <col min="12792" max="12792" width="11.42578125" bestFit="1" customWidth="1"/>
    <col min="12793" max="12793" width="11" bestFit="1" customWidth="1"/>
    <col min="13042" max="13042" width="4.28515625" customWidth="1"/>
    <col min="13043" max="13043" width="38.140625" customWidth="1"/>
    <col min="13044" max="13044" width="7.85546875" customWidth="1"/>
    <col min="13045" max="13045" width="3.7109375" bestFit="1" customWidth="1"/>
    <col min="13046" max="13046" width="9.5703125" bestFit="1" customWidth="1"/>
    <col min="13047" max="13047" width="8.5703125" bestFit="1" customWidth="1"/>
    <col min="13048" max="13048" width="11.42578125" bestFit="1" customWidth="1"/>
    <col min="13049" max="13049" width="11" bestFit="1" customWidth="1"/>
    <col min="13298" max="13298" width="4.28515625" customWidth="1"/>
    <col min="13299" max="13299" width="38.140625" customWidth="1"/>
    <col min="13300" max="13300" width="7.85546875" customWidth="1"/>
    <col min="13301" max="13301" width="3.7109375" bestFit="1" customWidth="1"/>
    <col min="13302" max="13302" width="9.5703125" bestFit="1" customWidth="1"/>
    <col min="13303" max="13303" width="8.5703125" bestFit="1" customWidth="1"/>
    <col min="13304" max="13304" width="11.42578125" bestFit="1" customWidth="1"/>
    <col min="13305" max="13305" width="11" bestFit="1" customWidth="1"/>
    <col min="13554" max="13554" width="4.28515625" customWidth="1"/>
    <col min="13555" max="13555" width="38.140625" customWidth="1"/>
    <col min="13556" max="13556" width="7.85546875" customWidth="1"/>
    <col min="13557" max="13557" width="3.7109375" bestFit="1" customWidth="1"/>
    <col min="13558" max="13558" width="9.5703125" bestFit="1" customWidth="1"/>
    <col min="13559" max="13559" width="8.5703125" bestFit="1" customWidth="1"/>
    <col min="13560" max="13560" width="11.42578125" bestFit="1" customWidth="1"/>
    <col min="13561" max="13561" width="11" bestFit="1" customWidth="1"/>
    <col min="13810" max="13810" width="4.28515625" customWidth="1"/>
    <col min="13811" max="13811" width="38.140625" customWidth="1"/>
    <col min="13812" max="13812" width="7.85546875" customWidth="1"/>
    <col min="13813" max="13813" width="3.7109375" bestFit="1" customWidth="1"/>
    <col min="13814" max="13814" width="9.5703125" bestFit="1" customWidth="1"/>
    <col min="13815" max="13815" width="8.5703125" bestFit="1" customWidth="1"/>
    <col min="13816" max="13816" width="11.42578125" bestFit="1" customWidth="1"/>
    <col min="13817" max="13817" width="11" bestFit="1" customWidth="1"/>
    <col min="14066" max="14066" width="4.28515625" customWidth="1"/>
    <col min="14067" max="14067" width="38.140625" customWidth="1"/>
    <col min="14068" max="14068" width="7.85546875" customWidth="1"/>
    <col min="14069" max="14069" width="3.7109375" bestFit="1" customWidth="1"/>
    <col min="14070" max="14070" width="9.5703125" bestFit="1" customWidth="1"/>
    <col min="14071" max="14071" width="8.5703125" bestFit="1" customWidth="1"/>
    <col min="14072" max="14072" width="11.42578125" bestFit="1" customWidth="1"/>
    <col min="14073" max="14073" width="11" bestFit="1" customWidth="1"/>
    <col min="14322" max="14322" width="4.28515625" customWidth="1"/>
    <col min="14323" max="14323" width="38.140625" customWidth="1"/>
    <col min="14324" max="14324" width="7.85546875" customWidth="1"/>
    <col min="14325" max="14325" width="3.7109375" bestFit="1" customWidth="1"/>
    <col min="14326" max="14326" width="9.5703125" bestFit="1" customWidth="1"/>
    <col min="14327" max="14327" width="8.5703125" bestFit="1" customWidth="1"/>
    <col min="14328" max="14328" width="11.42578125" bestFit="1" customWidth="1"/>
    <col min="14329" max="14329" width="11" bestFit="1" customWidth="1"/>
    <col min="14578" max="14578" width="4.28515625" customWidth="1"/>
    <col min="14579" max="14579" width="38.140625" customWidth="1"/>
    <col min="14580" max="14580" width="7.85546875" customWidth="1"/>
    <col min="14581" max="14581" width="3.7109375" bestFit="1" customWidth="1"/>
    <col min="14582" max="14582" width="9.5703125" bestFit="1" customWidth="1"/>
    <col min="14583" max="14583" width="8.5703125" bestFit="1" customWidth="1"/>
    <col min="14584" max="14584" width="11.42578125" bestFit="1" customWidth="1"/>
    <col min="14585" max="14585" width="11" bestFit="1" customWidth="1"/>
    <col min="14834" max="14834" width="4.28515625" customWidth="1"/>
    <col min="14835" max="14835" width="38.140625" customWidth="1"/>
    <col min="14836" max="14836" width="7.85546875" customWidth="1"/>
    <col min="14837" max="14837" width="3.7109375" bestFit="1" customWidth="1"/>
    <col min="14838" max="14838" width="9.5703125" bestFit="1" customWidth="1"/>
    <col min="14839" max="14839" width="8.5703125" bestFit="1" customWidth="1"/>
    <col min="14840" max="14840" width="11.42578125" bestFit="1" customWidth="1"/>
    <col min="14841" max="14841" width="11" bestFit="1" customWidth="1"/>
    <col min="15090" max="15090" width="4.28515625" customWidth="1"/>
    <col min="15091" max="15091" width="38.140625" customWidth="1"/>
    <col min="15092" max="15092" width="7.85546875" customWidth="1"/>
    <col min="15093" max="15093" width="3.7109375" bestFit="1" customWidth="1"/>
    <col min="15094" max="15094" width="9.5703125" bestFit="1" customWidth="1"/>
    <col min="15095" max="15095" width="8.5703125" bestFit="1" customWidth="1"/>
    <col min="15096" max="15096" width="11.42578125" bestFit="1" customWidth="1"/>
    <col min="15097" max="15097" width="11" bestFit="1" customWidth="1"/>
    <col min="15346" max="15346" width="4.28515625" customWidth="1"/>
    <col min="15347" max="15347" width="38.140625" customWidth="1"/>
    <col min="15348" max="15348" width="7.85546875" customWidth="1"/>
    <col min="15349" max="15349" width="3.7109375" bestFit="1" customWidth="1"/>
    <col min="15350" max="15350" width="9.5703125" bestFit="1" customWidth="1"/>
    <col min="15351" max="15351" width="8.5703125" bestFit="1" customWidth="1"/>
    <col min="15352" max="15352" width="11.42578125" bestFit="1" customWidth="1"/>
    <col min="15353" max="15353" width="11" bestFit="1" customWidth="1"/>
    <col min="15602" max="15602" width="4.28515625" customWidth="1"/>
    <col min="15603" max="15603" width="38.140625" customWidth="1"/>
    <col min="15604" max="15604" width="7.85546875" customWidth="1"/>
    <col min="15605" max="15605" width="3.7109375" bestFit="1" customWidth="1"/>
    <col min="15606" max="15606" width="9.5703125" bestFit="1" customWidth="1"/>
    <col min="15607" max="15607" width="8.5703125" bestFit="1" customWidth="1"/>
    <col min="15608" max="15608" width="11.42578125" bestFit="1" customWidth="1"/>
    <col min="15609" max="15609" width="11" bestFit="1" customWidth="1"/>
    <col min="15858" max="15858" width="4.28515625" customWidth="1"/>
    <col min="15859" max="15859" width="38.140625" customWidth="1"/>
    <col min="15860" max="15860" width="7.85546875" customWidth="1"/>
    <col min="15861" max="15861" width="3.7109375" bestFit="1" customWidth="1"/>
    <col min="15862" max="15862" width="9.5703125" bestFit="1" customWidth="1"/>
    <col min="15863" max="15863" width="8.5703125" bestFit="1" customWidth="1"/>
    <col min="15864" max="15864" width="11.42578125" bestFit="1" customWidth="1"/>
    <col min="15865" max="15865" width="11" bestFit="1" customWidth="1"/>
    <col min="16114" max="16114" width="4.28515625" customWidth="1"/>
    <col min="16115" max="16115" width="38.140625" customWidth="1"/>
    <col min="16116" max="16116" width="7.85546875" customWidth="1"/>
    <col min="16117" max="16117" width="3.7109375" bestFit="1" customWidth="1"/>
    <col min="16118" max="16118" width="9.5703125" bestFit="1" customWidth="1"/>
    <col min="16119" max="16119" width="8.5703125" bestFit="1" customWidth="1"/>
    <col min="16120" max="16120" width="11.42578125" bestFit="1" customWidth="1"/>
    <col min="16121" max="16121" width="11" bestFit="1" customWidth="1"/>
  </cols>
  <sheetData>
    <row r="1" spans="1:4" ht="63.75" customHeight="1" thickBot="1">
      <c r="A1" s="62" t="s">
        <v>46</v>
      </c>
      <c r="B1" s="63"/>
      <c r="C1" s="63"/>
      <c r="D1" s="64"/>
    </row>
    <row r="2" spans="1:4" ht="18.75" customHeight="1">
      <c r="A2" s="65" t="s">
        <v>59</v>
      </c>
      <c r="B2" s="65"/>
      <c r="C2" s="65"/>
      <c r="D2" s="65"/>
    </row>
    <row r="3" spans="1:4" ht="15.75" thickBot="1">
      <c r="A3" s="1" t="s">
        <v>1</v>
      </c>
      <c r="B3" s="2" t="s">
        <v>2</v>
      </c>
      <c r="C3" s="3" t="s">
        <v>3</v>
      </c>
      <c r="D3" s="3" t="s">
        <v>4</v>
      </c>
    </row>
    <row r="4" spans="1:4" ht="15" customHeight="1" thickBot="1">
      <c r="A4" s="4" t="s">
        <v>5</v>
      </c>
      <c r="B4" s="5"/>
      <c r="C4" s="6"/>
      <c r="D4" s="6"/>
    </row>
    <row r="5" spans="1:4" ht="15.75" customHeight="1">
      <c r="A5" s="66" t="s">
        <v>6</v>
      </c>
      <c r="B5" s="7" t="str">
        <f>'Nyílászáró csere '!A4</f>
        <v>ABLAK</v>
      </c>
      <c r="C5" s="8">
        <f>'Nyílászáró csere '!I4</f>
        <v>0</v>
      </c>
      <c r="D5" s="8">
        <f>'Nyílászáró csere '!J4</f>
        <v>0</v>
      </c>
    </row>
    <row r="6" spans="1:4" ht="15.75" customHeight="1">
      <c r="A6" s="67"/>
      <c r="B6" s="7" t="str">
        <f>'Nyílászáró csere '!A8</f>
        <v>PÁRKÁNYZAT</v>
      </c>
      <c r="C6" s="8">
        <f>'Nyílászáró csere '!I8</f>
        <v>0</v>
      </c>
      <c r="D6" s="8">
        <f>'Nyílászáró csere '!J8</f>
        <v>0</v>
      </c>
    </row>
    <row r="7" spans="1:4" ht="15.75" customHeight="1" thickBot="1">
      <c r="A7" s="67"/>
      <c r="B7" s="7" t="str">
        <f>'Nyílászáró csere '!A12</f>
        <v>ABLAKCSERE JÁRULÉKOS KÖLTSÉGEI</v>
      </c>
      <c r="C7" s="8">
        <f>'Nyílászáró csere '!I12</f>
        <v>0</v>
      </c>
      <c r="D7" s="8">
        <f>'Nyílászáró csere '!J12</f>
        <v>0</v>
      </c>
    </row>
    <row r="8" spans="1:4" ht="15.75" customHeight="1">
      <c r="A8" s="9" t="s">
        <v>7</v>
      </c>
      <c r="B8" s="10"/>
      <c r="C8" s="11">
        <f>SUM(C5:C7)</f>
        <v>0</v>
      </c>
      <c r="D8" s="12">
        <f>SUM(D5:D7)</f>
        <v>0</v>
      </c>
    </row>
    <row r="9" spans="1:4" ht="15.75" customHeight="1">
      <c r="A9" s="13"/>
      <c r="B9" s="14"/>
      <c r="C9" s="58">
        <f>+C8+D8</f>
        <v>0</v>
      </c>
      <c r="D9" s="59"/>
    </row>
    <row r="10" spans="1:4" ht="15" customHeight="1">
      <c r="A10" s="15" t="s">
        <v>8</v>
      </c>
      <c r="B10" s="16"/>
      <c r="C10" s="58">
        <f>+C9*0.27</f>
        <v>0</v>
      </c>
      <c r="D10" s="59"/>
    </row>
    <row r="11" spans="1:4" ht="15" customHeight="1" thickBot="1">
      <c r="A11" s="17" t="s">
        <v>9</v>
      </c>
      <c r="B11" s="18"/>
      <c r="C11" s="60">
        <f>+C10+C9</f>
        <v>0</v>
      </c>
      <c r="D11" s="61"/>
    </row>
    <row r="12" spans="1:4">
      <c r="A12" s="65" t="s">
        <v>60</v>
      </c>
      <c r="B12" s="65"/>
      <c r="C12" s="65"/>
      <c r="D12" s="65"/>
    </row>
    <row r="13" spans="1:4" ht="15.75" thickBot="1">
      <c r="A13" s="1" t="s">
        <v>1</v>
      </c>
      <c r="B13" s="2" t="s">
        <v>2</v>
      </c>
      <c r="C13" s="3" t="s">
        <v>3</v>
      </c>
      <c r="D13" s="3" t="s">
        <v>4</v>
      </c>
    </row>
    <row r="14" spans="1:4" ht="15.75" thickBot="1">
      <c r="A14" s="4" t="s">
        <v>5</v>
      </c>
      <c r="B14" s="5"/>
      <c r="C14" s="6"/>
      <c r="D14" s="6"/>
    </row>
    <row r="15" spans="1:4" ht="15.75" thickBot="1">
      <c r="A15" s="50" t="s">
        <v>6</v>
      </c>
      <c r="B15" s="7" t="str">
        <f>'Nyílászáró csere '!A24</f>
        <v>NEM ELSZÁMOLHATÓ KÖLTSÉGEK</v>
      </c>
      <c r="C15" s="8">
        <f>'Nyílászáró csere '!I24</f>
        <v>0</v>
      </c>
      <c r="D15" s="8">
        <f>'Nyílászáró csere '!J24</f>
        <v>0</v>
      </c>
    </row>
    <row r="16" spans="1:4">
      <c r="A16" s="9" t="s">
        <v>7</v>
      </c>
      <c r="B16" s="10"/>
      <c r="C16" s="11">
        <f>SUM(C15:C15)</f>
        <v>0</v>
      </c>
      <c r="D16" s="12">
        <f>SUM(D15:D15)</f>
        <v>0</v>
      </c>
    </row>
    <row r="17" spans="1:4">
      <c r="A17" s="13"/>
      <c r="B17" s="14"/>
      <c r="C17" s="58">
        <f>+C16+D16</f>
        <v>0</v>
      </c>
      <c r="D17" s="59"/>
    </row>
    <row r="18" spans="1:4">
      <c r="A18" s="15" t="s">
        <v>8</v>
      </c>
      <c r="B18" s="16"/>
      <c r="C18" s="58">
        <f>+C17*0.27</f>
        <v>0</v>
      </c>
      <c r="D18" s="59"/>
    </row>
    <row r="19" spans="1:4" ht="15.75" thickBot="1">
      <c r="A19" s="17" t="s">
        <v>9</v>
      </c>
      <c r="B19" s="18"/>
      <c r="C19" s="60">
        <f>+C18+C17</f>
        <v>0</v>
      </c>
      <c r="D19" s="61"/>
    </row>
    <row r="20" spans="1:4" ht="15.75" thickBot="1">
      <c r="A20" s="68" t="s">
        <v>0</v>
      </c>
      <c r="B20" s="69"/>
      <c r="C20" s="69"/>
      <c r="D20" s="70"/>
    </row>
    <row r="21" spans="1:4" ht="15.75" thickBot="1">
      <c r="A21" s="51" t="s">
        <v>1</v>
      </c>
      <c r="B21" s="52" t="s">
        <v>2</v>
      </c>
      <c r="C21" s="53" t="s">
        <v>3</v>
      </c>
      <c r="D21" s="53" t="s">
        <v>4</v>
      </c>
    </row>
    <row r="22" spans="1:4" ht="15.75" thickBot="1">
      <c r="A22" s="4" t="s">
        <v>5</v>
      </c>
      <c r="B22" s="5"/>
      <c r="C22" s="6"/>
      <c r="D22" s="6"/>
    </row>
    <row r="23" spans="1:4">
      <c r="A23" s="50" t="s">
        <v>61</v>
      </c>
      <c r="B23" s="54"/>
      <c r="C23" s="55">
        <f>C8</f>
        <v>0</v>
      </c>
      <c r="D23" s="56">
        <f>D8</f>
        <v>0</v>
      </c>
    </row>
    <row r="24" spans="1:4" ht="15.75" thickBot="1">
      <c r="A24" s="57" t="s">
        <v>43</v>
      </c>
      <c r="B24" s="7"/>
      <c r="C24" s="8">
        <f>C16</f>
        <v>0</v>
      </c>
      <c r="D24" s="8">
        <f>D16</f>
        <v>0</v>
      </c>
    </row>
    <row r="25" spans="1:4">
      <c r="A25" s="9" t="s">
        <v>7</v>
      </c>
      <c r="B25" s="10"/>
      <c r="C25" s="11">
        <f>SUM(C23:C24)</f>
        <v>0</v>
      </c>
      <c r="D25" s="12">
        <f>SUM(D23:D24)</f>
        <v>0</v>
      </c>
    </row>
    <row r="26" spans="1:4">
      <c r="A26" s="13"/>
      <c r="B26" s="14"/>
      <c r="C26" s="58">
        <f>+C25+D25</f>
        <v>0</v>
      </c>
      <c r="D26" s="59"/>
    </row>
    <row r="27" spans="1:4">
      <c r="A27" s="15" t="s">
        <v>8</v>
      </c>
      <c r="B27" s="16"/>
      <c r="C27" s="58">
        <f>+C26*0.27</f>
        <v>0</v>
      </c>
      <c r="D27" s="59"/>
    </row>
    <row r="28" spans="1:4" ht="15.75" thickBot="1">
      <c r="A28" s="17" t="s">
        <v>9</v>
      </c>
      <c r="B28" s="18"/>
      <c r="C28" s="60">
        <f>+C27+C26</f>
        <v>0</v>
      </c>
      <c r="D28" s="61"/>
    </row>
  </sheetData>
  <sheetProtection selectLockedCells="1" selectUnlockedCells="1"/>
  <mergeCells count="14">
    <mergeCell ref="C27:D27"/>
    <mergeCell ref="C28:D28"/>
    <mergeCell ref="A1:D1"/>
    <mergeCell ref="A2:D2"/>
    <mergeCell ref="A5:A7"/>
    <mergeCell ref="A20:D20"/>
    <mergeCell ref="C26:D26"/>
    <mergeCell ref="A12:D12"/>
    <mergeCell ref="C17:D17"/>
    <mergeCell ref="C18:D18"/>
    <mergeCell ref="C19:D19"/>
    <mergeCell ref="C9:D9"/>
    <mergeCell ref="C10:D10"/>
    <mergeCell ref="C11:D1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30"/>
  <sheetViews>
    <sheetView showGridLines="0" view="pageBreakPreview" zoomScaleNormal="115" zoomScaleSheetLayoutView="100" workbookViewId="0">
      <pane ySplit="3" topLeftCell="A4" activePane="bottomLeft" state="frozen"/>
      <selection pane="bottomLeft" activeCell="M26" sqref="M26"/>
    </sheetView>
  </sheetViews>
  <sheetFormatPr defaultRowHeight="15"/>
  <cols>
    <col min="1" max="1" width="3.5703125" customWidth="1"/>
    <col min="2" max="2" width="26.7109375" customWidth="1"/>
    <col min="3" max="3" width="5.7109375" customWidth="1"/>
    <col min="4" max="4" width="2.7109375" customWidth="1"/>
    <col min="5" max="6" width="7.7109375" customWidth="1"/>
    <col min="7" max="8" width="8.7109375" customWidth="1"/>
    <col min="9" max="10" width="11.28515625" customWidth="1"/>
    <col min="254" max="254" width="4.28515625" customWidth="1"/>
    <col min="255" max="255" width="38.140625" customWidth="1"/>
    <col min="256" max="256" width="7.85546875" customWidth="1"/>
    <col min="257" max="257" width="3.7109375" bestFit="1" customWidth="1"/>
    <col min="258" max="258" width="9.5703125" bestFit="1" customWidth="1"/>
    <col min="259" max="259" width="8.5703125" bestFit="1" customWidth="1"/>
    <col min="260" max="260" width="11.42578125" bestFit="1" customWidth="1"/>
    <col min="261" max="261" width="11" bestFit="1" customWidth="1"/>
    <col min="510" max="510" width="4.28515625" customWidth="1"/>
    <col min="511" max="511" width="38.140625" customWidth="1"/>
    <col min="512" max="512" width="7.85546875" customWidth="1"/>
    <col min="513" max="513" width="3.7109375" bestFit="1" customWidth="1"/>
    <col min="514" max="514" width="9.5703125" bestFit="1" customWidth="1"/>
    <col min="515" max="515" width="8.5703125" bestFit="1" customWidth="1"/>
    <col min="516" max="516" width="11.42578125" bestFit="1" customWidth="1"/>
    <col min="517" max="517" width="11" bestFit="1" customWidth="1"/>
    <col min="766" max="766" width="4.28515625" customWidth="1"/>
    <col min="767" max="767" width="38.140625" customWidth="1"/>
    <col min="768" max="768" width="7.85546875" customWidth="1"/>
    <col min="769" max="769" width="3.7109375" bestFit="1" customWidth="1"/>
    <col min="770" max="770" width="9.5703125" bestFit="1" customWidth="1"/>
    <col min="771" max="771" width="8.5703125" bestFit="1" customWidth="1"/>
    <col min="772" max="772" width="11.42578125" bestFit="1" customWidth="1"/>
    <col min="773" max="773" width="11" bestFit="1" customWidth="1"/>
    <col min="1022" max="1022" width="4.28515625" customWidth="1"/>
    <col min="1023" max="1023" width="38.140625" customWidth="1"/>
    <col min="1024" max="1024" width="7.85546875" customWidth="1"/>
    <col min="1025" max="1025" width="3.7109375" bestFit="1" customWidth="1"/>
    <col min="1026" max="1026" width="9.5703125" bestFit="1" customWidth="1"/>
    <col min="1027" max="1027" width="8.5703125" bestFit="1" customWidth="1"/>
    <col min="1028" max="1028" width="11.42578125" bestFit="1" customWidth="1"/>
    <col min="1029" max="1029" width="11" bestFit="1" customWidth="1"/>
    <col min="1278" max="1278" width="4.28515625" customWidth="1"/>
    <col min="1279" max="1279" width="38.140625" customWidth="1"/>
    <col min="1280" max="1280" width="7.85546875" customWidth="1"/>
    <col min="1281" max="1281" width="3.7109375" bestFit="1" customWidth="1"/>
    <col min="1282" max="1282" width="9.5703125" bestFit="1" customWidth="1"/>
    <col min="1283" max="1283" width="8.5703125" bestFit="1" customWidth="1"/>
    <col min="1284" max="1284" width="11.42578125" bestFit="1" customWidth="1"/>
    <col min="1285" max="1285" width="11" bestFit="1" customWidth="1"/>
    <col min="1534" max="1534" width="4.28515625" customWidth="1"/>
    <col min="1535" max="1535" width="38.140625" customWidth="1"/>
    <col min="1536" max="1536" width="7.85546875" customWidth="1"/>
    <col min="1537" max="1537" width="3.7109375" bestFit="1" customWidth="1"/>
    <col min="1538" max="1538" width="9.5703125" bestFit="1" customWidth="1"/>
    <col min="1539" max="1539" width="8.5703125" bestFit="1" customWidth="1"/>
    <col min="1540" max="1540" width="11.42578125" bestFit="1" customWidth="1"/>
    <col min="1541" max="1541" width="11" bestFit="1" customWidth="1"/>
    <col min="1790" max="1790" width="4.28515625" customWidth="1"/>
    <col min="1791" max="1791" width="38.140625" customWidth="1"/>
    <col min="1792" max="1792" width="7.85546875" customWidth="1"/>
    <col min="1793" max="1793" width="3.7109375" bestFit="1" customWidth="1"/>
    <col min="1794" max="1794" width="9.5703125" bestFit="1" customWidth="1"/>
    <col min="1795" max="1795" width="8.5703125" bestFit="1" customWidth="1"/>
    <col min="1796" max="1796" width="11.42578125" bestFit="1" customWidth="1"/>
    <col min="1797" max="1797" width="11" bestFit="1" customWidth="1"/>
    <col min="2046" max="2046" width="4.28515625" customWidth="1"/>
    <col min="2047" max="2047" width="38.140625" customWidth="1"/>
    <col min="2048" max="2048" width="7.85546875" customWidth="1"/>
    <col min="2049" max="2049" width="3.7109375" bestFit="1" customWidth="1"/>
    <col min="2050" max="2050" width="9.5703125" bestFit="1" customWidth="1"/>
    <col min="2051" max="2051" width="8.5703125" bestFit="1" customWidth="1"/>
    <col min="2052" max="2052" width="11.42578125" bestFit="1" customWidth="1"/>
    <col min="2053" max="2053" width="11" bestFit="1" customWidth="1"/>
    <col min="2302" max="2302" width="4.28515625" customWidth="1"/>
    <col min="2303" max="2303" width="38.140625" customWidth="1"/>
    <col min="2304" max="2304" width="7.85546875" customWidth="1"/>
    <col min="2305" max="2305" width="3.7109375" bestFit="1" customWidth="1"/>
    <col min="2306" max="2306" width="9.5703125" bestFit="1" customWidth="1"/>
    <col min="2307" max="2307" width="8.5703125" bestFit="1" customWidth="1"/>
    <col min="2308" max="2308" width="11.42578125" bestFit="1" customWidth="1"/>
    <col min="2309" max="2309" width="11" bestFit="1" customWidth="1"/>
    <col min="2558" max="2558" width="4.28515625" customWidth="1"/>
    <col min="2559" max="2559" width="38.140625" customWidth="1"/>
    <col min="2560" max="2560" width="7.85546875" customWidth="1"/>
    <col min="2561" max="2561" width="3.7109375" bestFit="1" customWidth="1"/>
    <col min="2562" max="2562" width="9.5703125" bestFit="1" customWidth="1"/>
    <col min="2563" max="2563" width="8.5703125" bestFit="1" customWidth="1"/>
    <col min="2564" max="2564" width="11.42578125" bestFit="1" customWidth="1"/>
    <col min="2565" max="2565" width="11" bestFit="1" customWidth="1"/>
    <col min="2814" max="2814" width="4.28515625" customWidth="1"/>
    <col min="2815" max="2815" width="38.140625" customWidth="1"/>
    <col min="2816" max="2816" width="7.85546875" customWidth="1"/>
    <col min="2817" max="2817" width="3.7109375" bestFit="1" customWidth="1"/>
    <col min="2818" max="2818" width="9.5703125" bestFit="1" customWidth="1"/>
    <col min="2819" max="2819" width="8.5703125" bestFit="1" customWidth="1"/>
    <col min="2820" max="2820" width="11.42578125" bestFit="1" customWidth="1"/>
    <col min="2821" max="2821" width="11" bestFit="1" customWidth="1"/>
    <col min="3070" max="3070" width="4.28515625" customWidth="1"/>
    <col min="3071" max="3071" width="38.140625" customWidth="1"/>
    <col min="3072" max="3072" width="7.85546875" customWidth="1"/>
    <col min="3073" max="3073" width="3.7109375" bestFit="1" customWidth="1"/>
    <col min="3074" max="3074" width="9.5703125" bestFit="1" customWidth="1"/>
    <col min="3075" max="3075" width="8.5703125" bestFit="1" customWidth="1"/>
    <col min="3076" max="3076" width="11.42578125" bestFit="1" customWidth="1"/>
    <col min="3077" max="3077" width="11" bestFit="1" customWidth="1"/>
    <col min="3326" max="3326" width="4.28515625" customWidth="1"/>
    <col min="3327" max="3327" width="38.140625" customWidth="1"/>
    <col min="3328" max="3328" width="7.85546875" customWidth="1"/>
    <col min="3329" max="3329" width="3.7109375" bestFit="1" customWidth="1"/>
    <col min="3330" max="3330" width="9.5703125" bestFit="1" customWidth="1"/>
    <col min="3331" max="3331" width="8.5703125" bestFit="1" customWidth="1"/>
    <col min="3332" max="3332" width="11.42578125" bestFit="1" customWidth="1"/>
    <col min="3333" max="3333" width="11" bestFit="1" customWidth="1"/>
    <col min="3582" max="3582" width="4.28515625" customWidth="1"/>
    <col min="3583" max="3583" width="38.140625" customWidth="1"/>
    <col min="3584" max="3584" width="7.85546875" customWidth="1"/>
    <col min="3585" max="3585" width="3.7109375" bestFit="1" customWidth="1"/>
    <col min="3586" max="3586" width="9.5703125" bestFit="1" customWidth="1"/>
    <col min="3587" max="3587" width="8.5703125" bestFit="1" customWidth="1"/>
    <col min="3588" max="3588" width="11.42578125" bestFit="1" customWidth="1"/>
    <col min="3589" max="3589" width="11" bestFit="1" customWidth="1"/>
    <col min="3838" max="3838" width="4.28515625" customWidth="1"/>
    <col min="3839" max="3839" width="38.140625" customWidth="1"/>
    <col min="3840" max="3840" width="7.85546875" customWidth="1"/>
    <col min="3841" max="3841" width="3.7109375" bestFit="1" customWidth="1"/>
    <col min="3842" max="3842" width="9.5703125" bestFit="1" customWidth="1"/>
    <col min="3843" max="3843" width="8.5703125" bestFit="1" customWidth="1"/>
    <col min="3844" max="3844" width="11.42578125" bestFit="1" customWidth="1"/>
    <col min="3845" max="3845" width="11" bestFit="1" customWidth="1"/>
    <col min="4094" max="4094" width="4.28515625" customWidth="1"/>
    <col min="4095" max="4095" width="38.140625" customWidth="1"/>
    <col min="4096" max="4096" width="7.85546875" customWidth="1"/>
    <col min="4097" max="4097" width="3.7109375" bestFit="1" customWidth="1"/>
    <col min="4098" max="4098" width="9.5703125" bestFit="1" customWidth="1"/>
    <col min="4099" max="4099" width="8.5703125" bestFit="1" customWidth="1"/>
    <col min="4100" max="4100" width="11.42578125" bestFit="1" customWidth="1"/>
    <col min="4101" max="4101" width="11" bestFit="1" customWidth="1"/>
    <col min="4350" max="4350" width="4.28515625" customWidth="1"/>
    <col min="4351" max="4351" width="38.140625" customWidth="1"/>
    <col min="4352" max="4352" width="7.85546875" customWidth="1"/>
    <col min="4353" max="4353" width="3.7109375" bestFit="1" customWidth="1"/>
    <col min="4354" max="4354" width="9.5703125" bestFit="1" customWidth="1"/>
    <col min="4355" max="4355" width="8.5703125" bestFit="1" customWidth="1"/>
    <col min="4356" max="4356" width="11.42578125" bestFit="1" customWidth="1"/>
    <col min="4357" max="4357" width="11" bestFit="1" customWidth="1"/>
    <col min="4606" max="4606" width="4.28515625" customWidth="1"/>
    <col min="4607" max="4607" width="38.140625" customWidth="1"/>
    <col min="4608" max="4608" width="7.85546875" customWidth="1"/>
    <col min="4609" max="4609" width="3.7109375" bestFit="1" customWidth="1"/>
    <col min="4610" max="4610" width="9.5703125" bestFit="1" customWidth="1"/>
    <col min="4611" max="4611" width="8.5703125" bestFit="1" customWidth="1"/>
    <col min="4612" max="4612" width="11.42578125" bestFit="1" customWidth="1"/>
    <col min="4613" max="4613" width="11" bestFit="1" customWidth="1"/>
    <col min="4862" max="4862" width="4.28515625" customWidth="1"/>
    <col min="4863" max="4863" width="38.140625" customWidth="1"/>
    <col min="4864" max="4864" width="7.85546875" customWidth="1"/>
    <col min="4865" max="4865" width="3.7109375" bestFit="1" customWidth="1"/>
    <col min="4866" max="4866" width="9.5703125" bestFit="1" customWidth="1"/>
    <col min="4867" max="4867" width="8.5703125" bestFit="1" customWidth="1"/>
    <col min="4868" max="4868" width="11.42578125" bestFit="1" customWidth="1"/>
    <col min="4869" max="4869" width="11" bestFit="1" customWidth="1"/>
    <col min="5118" max="5118" width="4.28515625" customWidth="1"/>
    <col min="5119" max="5119" width="38.140625" customWidth="1"/>
    <col min="5120" max="5120" width="7.85546875" customWidth="1"/>
    <col min="5121" max="5121" width="3.7109375" bestFit="1" customWidth="1"/>
    <col min="5122" max="5122" width="9.5703125" bestFit="1" customWidth="1"/>
    <col min="5123" max="5123" width="8.5703125" bestFit="1" customWidth="1"/>
    <col min="5124" max="5124" width="11.42578125" bestFit="1" customWidth="1"/>
    <col min="5125" max="5125" width="11" bestFit="1" customWidth="1"/>
    <col min="5374" max="5374" width="4.28515625" customWidth="1"/>
    <col min="5375" max="5375" width="38.140625" customWidth="1"/>
    <col min="5376" max="5376" width="7.85546875" customWidth="1"/>
    <col min="5377" max="5377" width="3.7109375" bestFit="1" customWidth="1"/>
    <col min="5378" max="5378" width="9.5703125" bestFit="1" customWidth="1"/>
    <col min="5379" max="5379" width="8.5703125" bestFit="1" customWidth="1"/>
    <col min="5380" max="5380" width="11.42578125" bestFit="1" customWidth="1"/>
    <col min="5381" max="5381" width="11" bestFit="1" customWidth="1"/>
    <col min="5630" max="5630" width="4.28515625" customWidth="1"/>
    <col min="5631" max="5631" width="38.140625" customWidth="1"/>
    <col min="5632" max="5632" width="7.85546875" customWidth="1"/>
    <col min="5633" max="5633" width="3.7109375" bestFit="1" customWidth="1"/>
    <col min="5634" max="5634" width="9.5703125" bestFit="1" customWidth="1"/>
    <col min="5635" max="5635" width="8.5703125" bestFit="1" customWidth="1"/>
    <col min="5636" max="5636" width="11.42578125" bestFit="1" customWidth="1"/>
    <col min="5637" max="5637" width="11" bestFit="1" customWidth="1"/>
    <col min="5886" max="5886" width="4.28515625" customWidth="1"/>
    <col min="5887" max="5887" width="38.140625" customWidth="1"/>
    <col min="5888" max="5888" width="7.85546875" customWidth="1"/>
    <col min="5889" max="5889" width="3.7109375" bestFit="1" customWidth="1"/>
    <col min="5890" max="5890" width="9.5703125" bestFit="1" customWidth="1"/>
    <col min="5891" max="5891" width="8.5703125" bestFit="1" customWidth="1"/>
    <col min="5892" max="5892" width="11.42578125" bestFit="1" customWidth="1"/>
    <col min="5893" max="5893" width="11" bestFit="1" customWidth="1"/>
    <col min="6142" max="6142" width="4.28515625" customWidth="1"/>
    <col min="6143" max="6143" width="38.140625" customWidth="1"/>
    <col min="6144" max="6144" width="7.85546875" customWidth="1"/>
    <col min="6145" max="6145" width="3.7109375" bestFit="1" customWidth="1"/>
    <col min="6146" max="6146" width="9.5703125" bestFit="1" customWidth="1"/>
    <col min="6147" max="6147" width="8.5703125" bestFit="1" customWidth="1"/>
    <col min="6148" max="6148" width="11.42578125" bestFit="1" customWidth="1"/>
    <col min="6149" max="6149" width="11" bestFit="1" customWidth="1"/>
    <col min="6398" max="6398" width="4.28515625" customWidth="1"/>
    <col min="6399" max="6399" width="38.140625" customWidth="1"/>
    <col min="6400" max="6400" width="7.85546875" customWidth="1"/>
    <col min="6401" max="6401" width="3.7109375" bestFit="1" customWidth="1"/>
    <col min="6402" max="6402" width="9.5703125" bestFit="1" customWidth="1"/>
    <col min="6403" max="6403" width="8.5703125" bestFit="1" customWidth="1"/>
    <col min="6404" max="6404" width="11.42578125" bestFit="1" customWidth="1"/>
    <col min="6405" max="6405" width="11" bestFit="1" customWidth="1"/>
    <col min="6654" max="6654" width="4.28515625" customWidth="1"/>
    <col min="6655" max="6655" width="38.140625" customWidth="1"/>
    <col min="6656" max="6656" width="7.85546875" customWidth="1"/>
    <col min="6657" max="6657" width="3.7109375" bestFit="1" customWidth="1"/>
    <col min="6658" max="6658" width="9.5703125" bestFit="1" customWidth="1"/>
    <col min="6659" max="6659" width="8.5703125" bestFit="1" customWidth="1"/>
    <col min="6660" max="6660" width="11.42578125" bestFit="1" customWidth="1"/>
    <col min="6661" max="6661" width="11" bestFit="1" customWidth="1"/>
    <col min="6910" max="6910" width="4.28515625" customWidth="1"/>
    <col min="6911" max="6911" width="38.140625" customWidth="1"/>
    <col min="6912" max="6912" width="7.85546875" customWidth="1"/>
    <col min="6913" max="6913" width="3.7109375" bestFit="1" customWidth="1"/>
    <col min="6914" max="6914" width="9.5703125" bestFit="1" customWidth="1"/>
    <col min="6915" max="6915" width="8.5703125" bestFit="1" customWidth="1"/>
    <col min="6916" max="6916" width="11.42578125" bestFit="1" customWidth="1"/>
    <col min="6917" max="6917" width="11" bestFit="1" customWidth="1"/>
    <col min="7166" max="7166" width="4.28515625" customWidth="1"/>
    <col min="7167" max="7167" width="38.140625" customWidth="1"/>
    <col min="7168" max="7168" width="7.85546875" customWidth="1"/>
    <col min="7169" max="7169" width="3.7109375" bestFit="1" customWidth="1"/>
    <col min="7170" max="7170" width="9.5703125" bestFit="1" customWidth="1"/>
    <col min="7171" max="7171" width="8.5703125" bestFit="1" customWidth="1"/>
    <col min="7172" max="7172" width="11.42578125" bestFit="1" customWidth="1"/>
    <col min="7173" max="7173" width="11" bestFit="1" customWidth="1"/>
    <col min="7422" max="7422" width="4.28515625" customWidth="1"/>
    <col min="7423" max="7423" width="38.140625" customWidth="1"/>
    <col min="7424" max="7424" width="7.85546875" customWidth="1"/>
    <col min="7425" max="7425" width="3.7109375" bestFit="1" customWidth="1"/>
    <col min="7426" max="7426" width="9.5703125" bestFit="1" customWidth="1"/>
    <col min="7427" max="7427" width="8.5703125" bestFit="1" customWidth="1"/>
    <col min="7428" max="7428" width="11.42578125" bestFit="1" customWidth="1"/>
    <col min="7429" max="7429" width="11" bestFit="1" customWidth="1"/>
    <col min="7678" max="7678" width="4.28515625" customWidth="1"/>
    <col min="7679" max="7679" width="38.140625" customWidth="1"/>
    <col min="7680" max="7680" width="7.85546875" customWidth="1"/>
    <col min="7681" max="7681" width="3.7109375" bestFit="1" customWidth="1"/>
    <col min="7682" max="7682" width="9.5703125" bestFit="1" customWidth="1"/>
    <col min="7683" max="7683" width="8.5703125" bestFit="1" customWidth="1"/>
    <col min="7684" max="7684" width="11.42578125" bestFit="1" customWidth="1"/>
    <col min="7685" max="7685" width="11" bestFit="1" customWidth="1"/>
    <col min="7934" max="7934" width="4.28515625" customWidth="1"/>
    <col min="7935" max="7935" width="38.140625" customWidth="1"/>
    <col min="7936" max="7936" width="7.85546875" customWidth="1"/>
    <col min="7937" max="7937" width="3.7109375" bestFit="1" customWidth="1"/>
    <col min="7938" max="7938" width="9.5703125" bestFit="1" customWidth="1"/>
    <col min="7939" max="7939" width="8.5703125" bestFit="1" customWidth="1"/>
    <col min="7940" max="7940" width="11.42578125" bestFit="1" customWidth="1"/>
    <col min="7941" max="7941" width="11" bestFit="1" customWidth="1"/>
    <col min="8190" max="8190" width="4.28515625" customWidth="1"/>
    <col min="8191" max="8191" width="38.140625" customWidth="1"/>
    <col min="8192" max="8192" width="7.85546875" customWidth="1"/>
    <col min="8193" max="8193" width="3.7109375" bestFit="1" customWidth="1"/>
    <col min="8194" max="8194" width="9.5703125" bestFit="1" customWidth="1"/>
    <col min="8195" max="8195" width="8.5703125" bestFit="1" customWidth="1"/>
    <col min="8196" max="8196" width="11.42578125" bestFit="1" customWidth="1"/>
    <col min="8197" max="8197" width="11" bestFit="1" customWidth="1"/>
    <col min="8446" max="8446" width="4.28515625" customWidth="1"/>
    <col min="8447" max="8447" width="38.140625" customWidth="1"/>
    <col min="8448" max="8448" width="7.85546875" customWidth="1"/>
    <col min="8449" max="8449" width="3.7109375" bestFit="1" customWidth="1"/>
    <col min="8450" max="8450" width="9.5703125" bestFit="1" customWidth="1"/>
    <col min="8451" max="8451" width="8.5703125" bestFit="1" customWidth="1"/>
    <col min="8452" max="8452" width="11.42578125" bestFit="1" customWidth="1"/>
    <col min="8453" max="8453" width="11" bestFit="1" customWidth="1"/>
    <col min="8702" max="8702" width="4.28515625" customWidth="1"/>
    <col min="8703" max="8703" width="38.140625" customWidth="1"/>
    <col min="8704" max="8704" width="7.85546875" customWidth="1"/>
    <col min="8705" max="8705" width="3.7109375" bestFit="1" customWidth="1"/>
    <col min="8706" max="8706" width="9.5703125" bestFit="1" customWidth="1"/>
    <col min="8707" max="8707" width="8.5703125" bestFit="1" customWidth="1"/>
    <col min="8708" max="8708" width="11.42578125" bestFit="1" customWidth="1"/>
    <col min="8709" max="8709" width="11" bestFit="1" customWidth="1"/>
    <col min="8958" max="8958" width="4.28515625" customWidth="1"/>
    <col min="8959" max="8959" width="38.140625" customWidth="1"/>
    <col min="8960" max="8960" width="7.85546875" customWidth="1"/>
    <col min="8961" max="8961" width="3.7109375" bestFit="1" customWidth="1"/>
    <col min="8962" max="8962" width="9.5703125" bestFit="1" customWidth="1"/>
    <col min="8963" max="8963" width="8.5703125" bestFit="1" customWidth="1"/>
    <col min="8964" max="8964" width="11.42578125" bestFit="1" customWidth="1"/>
    <col min="8965" max="8965" width="11" bestFit="1" customWidth="1"/>
    <col min="9214" max="9214" width="4.28515625" customWidth="1"/>
    <col min="9215" max="9215" width="38.140625" customWidth="1"/>
    <col min="9216" max="9216" width="7.85546875" customWidth="1"/>
    <col min="9217" max="9217" width="3.7109375" bestFit="1" customWidth="1"/>
    <col min="9218" max="9218" width="9.5703125" bestFit="1" customWidth="1"/>
    <col min="9219" max="9219" width="8.5703125" bestFit="1" customWidth="1"/>
    <col min="9220" max="9220" width="11.42578125" bestFit="1" customWidth="1"/>
    <col min="9221" max="9221" width="11" bestFit="1" customWidth="1"/>
    <col min="9470" max="9470" width="4.28515625" customWidth="1"/>
    <col min="9471" max="9471" width="38.140625" customWidth="1"/>
    <col min="9472" max="9472" width="7.85546875" customWidth="1"/>
    <col min="9473" max="9473" width="3.7109375" bestFit="1" customWidth="1"/>
    <col min="9474" max="9474" width="9.5703125" bestFit="1" customWidth="1"/>
    <col min="9475" max="9475" width="8.5703125" bestFit="1" customWidth="1"/>
    <col min="9476" max="9476" width="11.42578125" bestFit="1" customWidth="1"/>
    <col min="9477" max="9477" width="11" bestFit="1" customWidth="1"/>
    <col min="9726" max="9726" width="4.28515625" customWidth="1"/>
    <col min="9727" max="9727" width="38.140625" customWidth="1"/>
    <col min="9728" max="9728" width="7.85546875" customWidth="1"/>
    <col min="9729" max="9729" width="3.7109375" bestFit="1" customWidth="1"/>
    <col min="9730" max="9730" width="9.5703125" bestFit="1" customWidth="1"/>
    <col min="9731" max="9731" width="8.5703125" bestFit="1" customWidth="1"/>
    <col min="9732" max="9732" width="11.42578125" bestFit="1" customWidth="1"/>
    <col min="9733" max="9733" width="11" bestFit="1" customWidth="1"/>
    <col min="9982" max="9982" width="4.28515625" customWidth="1"/>
    <col min="9983" max="9983" width="38.140625" customWidth="1"/>
    <col min="9984" max="9984" width="7.85546875" customWidth="1"/>
    <col min="9985" max="9985" width="3.7109375" bestFit="1" customWidth="1"/>
    <col min="9986" max="9986" width="9.5703125" bestFit="1" customWidth="1"/>
    <col min="9987" max="9987" width="8.5703125" bestFit="1" customWidth="1"/>
    <col min="9988" max="9988" width="11.42578125" bestFit="1" customWidth="1"/>
    <col min="9989" max="9989" width="11" bestFit="1" customWidth="1"/>
    <col min="10238" max="10238" width="4.28515625" customWidth="1"/>
    <col min="10239" max="10239" width="38.140625" customWidth="1"/>
    <col min="10240" max="10240" width="7.85546875" customWidth="1"/>
    <col min="10241" max="10241" width="3.7109375" bestFit="1" customWidth="1"/>
    <col min="10242" max="10242" width="9.5703125" bestFit="1" customWidth="1"/>
    <col min="10243" max="10243" width="8.5703125" bestFit="1" customWidth="1"/>
    <col min="10244" max="10244" width="11.42578125" bestFit="1" customWidth="1"/>
    <col min="10245" max="10245" width="11" bestFit="1" customWidth="1"/>
    <col min="10494" max="10494" width="4.28515625" customWidth="1"/>
    <col min="10495" max="10495" width="38.140625" customWidth="1"/>
    <col min="10496" max="10496" width="7.85546875" customWidth="1"/>
    <col min="10497" max="10497" width="3.7109375" bestFit="1" customWidth="1"/>
    <col min="10498" max="10498" width="9.5703125" bestFit="1" customWidth="1"/>
    <col min="10499" max="10499" width="8.5703125" bestFit="1" customWidth="1"/>
    <col min="10500" max="10500" width="11.42578125" bestFit="1" customWidth="1"/>
    <col min="10501" max="10501" width="11" bestFit="1" customWidth="1"/>
    <col min="10750" max="10750" width="4.28515625" customWidth="1"/>
    <col min="10751" max="10751" width="38.140625" customWidth="1"/>
    <col min="10752" max="10752" width="7.85546875" customWidth="1"/>
    <col min="10753" max="10753" width="3.7109375" bestFit="1" customWidth="1"/>
    <col min="10754" max="10754" width="9.5703125" bestFit="1" customWidth="1"/>
    <col min="10755" max="10755" width="8.5703125" bestFit="1" customWidth="1"/>
    <col min="10756" max="10756" width="11.42578125" bestFit="1" customWidth="1"/>
    <col min="10757" max="10757" width="11" bestFit="1" customWidth="1"/>
    <col min="11006" max="11006" width="4.28515625" customWidth="1"/>
    <col min="11007" max="11007" width="38.140625" customWidth="1"/>
    <col min="11008" max="11008" width="7.85546875" customWidth="1"/>
    <col min="11009" max="11009" width="3.7109375" bestFit="1" customWidth="1"/>
    <col min="11010" max="11010" width="9.5703125" bestFit="1" customWidth="1"/>
    <col min="11011" max="11011" width="8.5703125" bestFit="1" customWidth="1"/>
    <col min="11012" max="11012" width="11.42578125" bestFit="1" customWidth="1"/>
    <col min="11013" max="11013" width="11" bestFit="1" customWidth="1"/>
    <col min="11262" max="11262" width="4.28515625" customWidth="1"/>
    <col min="11263" max="11263" width="38.140625" customWidth="1"/>
    <col min="11264" max="11264" width="7.85546875" customWidth="1"/>
    <col min="11265" max="11265" width="3.7109375" bestFit="1" customWidth="1"/>
    <col min="11266" max="11266" width="9.5703125" bestFit="1" customWidth="1"/>
    <col min="11267" max="11267" width="8.5703125" bestFit="1" customWidth="1"/>
    <col min="11268" max="11268" width="11.42578125" bestFit="1" customWidth="1"/>
    <col min="11269" max="11269" width="11" bestFit="1" customWidth="1"/>
    <col min="11518" max="11518" width="4.28515625" customWidth="1"/>
    <col min="11519" max="11519" width="38.140625" customWidth="1"/>
    <col min="11520" max="11520" width="7.85546875" customWidth="1"/>
    <col min="11521" max="11521" width="3.7109375" bestFit="1" customWidth="1"/>
    <col min="11522" max="11522" width="9.5703125" bestFit="1" customWidth="1"/>
    <col min="11523" max="11523" width="8.5703125" bestFit="1" customWidth="1"/>
    <col min="11524" max="11524" width="11.42578125" bestFit="1" customWidth="1"/>
    <col min="11525" max="11525" width="11" bestFit="1" customWidth="1"/>
    <col min="11774" max="11774" width="4.28515625" customWidth="1"/>
    <col min="11775" max="11775" width="38.140625" customWidth="1"/>
    <col min="11776" max="11776" width="7.85546875" customWidth="1"/>
    <col min="11777" max="11777" width="3.7109375" bestFit="1" customWidth="1"/>
    <col min="11778" max="11778" width="9.5703125" bestFit="1" customWidth="1"/>
    <col min="11779" max="11779" width="8.5703125" bestFit="1" customWidth="1"/>
    <col min="11780" max="11780" width="11.42578125" bestFit="1" customWidth="1"/>
    <col min="11781" max="11781" width="11" bestFit="1" customWidth="1"/>
    <col min="12030" max="12030" width="4.28515625" customWidth="1"/>
    <col min="12031" max="12031" width="38.140625" customWidth="1"/>
    <col min="12032" max="12032" width="7.85546875" customWidth="1"/>
    <col min="12033" max="12033" width="3.7109375" bestFit="1" customWidth="1"/>
    <col min="12034" max="12034" width="9.5703125" bestFit="1" customWidth="1"/>
    <col min="12035" max="12035" width="8.5703125" bestFit="1" customWidth="1"/>
    <col min="12036" max="12036" width="11.42578125" bestFit="1" customWidth="1"/>
    <col min="12037" max="12037" width="11" bestFit="1" customWidth="1"/>
    <col min="12286" max="12286" width="4.28515625" customWidth="1"/>
    <col min="12287" max="12287" width="38.140625" customWidth="1"/>
    <col min="12288" max="12288" width="7.85546875" customWidth="1"/>
    <col min="12289" max="12289" width="3.7109375" bestFit="1" customWidth="1"/>
    <col min="12290" max="12290" width="9.5703125" bestFit="1" customWidth="1"/>
    <col min="12291" max="12291" width="8.5703125" bestFit="1" customWidth="1"/>
    <col min="12292" max="12292" width="11.42578125" bestFit="1" customWidth="1"/>
    <col min="12293" max="12293" width="11" bestFit="1" customWidth="1"/>
    <col min="12542" max="12542" width="4.28515625" customWidth="1"/>
    <col min="12543" max="12543" width="38.140625" customWidth="1"/>
    <col min="12544" max="12544" width="7.85546875" customWidth="1"/>
    <col min="12545" max="12545" width="3.7109375" bestFit="1" customWidth="1"/>
    <col min="12546" max="12546" width="9.5703125" bestFit="1" customWidth="1"/>
    <col min="12547" max="12547" width="8.5703125" bestFit="1" customWidth="1"/>
    <col min="12548" max="12548" width="11.42578125" bestFit="1" customWidth="1"/>
    <col min="12549" max="12549" width="11" bestFit="1" customWidth="1"/>
    <col min="12798" max="12798" width="4.28515625" customWidth="1"/>
    <col min="12799" max="12799" width="38.140625" customWidth="1"/>
    <col min="12800" max="12800" width="7.85546875" customWidth="1"/>
    <col min="12801" max="12801" width="3.7109375" bestFit="1" customWidth="1"/>
    <col min="12802" max="12802" width="9.5703125" bestFit="1" customWidth="1"/>
    <col min="12803" max="12803" width="8.5703125" bestFit="1" customWidth="1"/>
    <col min="12804" max="12804" width="11.42578125" bestFit="1" customWidth="1"/>
    <col min="12805" max="12805" width="11" bestFit="1" customWidth="1"/>
    <col min="13054" max="13054" width="4.28515625" customWidth="1"/>
    <col min="13055" max="13055" width="38.140625" customWidth="1"/>
    <col min="13056" max="13056" width="7.85546875" customWidth="1"/>
    <col min="13057" max="13057" width="3.7109375" bestFit="1" customWidth="1"/>
    <col min="13058" max="13058" width="9.5703125" bestFit="1" customWidth="1"/>
    <col min="13059" max="13059" width="8.5703125" bestFit="1" customWidth="1"/>
    <col min="13060" max="13060" width="11.42578125" bestFit="1" customWidth="1"/>
    <col min="13061" max="13061" width="11" bestFit="1" customWidth="1"/>
    <col min="13310" max="13310" width="4.28515625" customWidth="1"/>
    <col min="13311" max="13311" width="38.140625" customWidth="1"/>
    <col min="13312" max="13312" width="7.85546875" customWidth="1"/>
    <col min="13313" max="13313" width="3.7109375" bestFit="1" customWidth="1"/>
    <col min="13314" max="13314" width="9.5703125" bestFit="1" customWidth="1"/>
    <col min="13315" max="13315" width="8.5703125" bestFit="1" customWidth="1"/>
    <col min="13316" max="13316" width="11.42578125" bestFit="1" customWidth="1"/>
    <col min="13317" max="13317" width="11" bestFit="1" customWidth="1"/>
    <col min="13566" max="13566" width="4.28515625" customWidth="1"/>
    <col min="13567" max="13567" width="38.140625" customWidth="1"/>
    <col min="13568" max="13568" width="7.85546875" customWidth="1"/>
    <col min="13569" max="13569" width="3.7109375" bestFit="1" customWidth="1"/>
    <col min="13570" max="13570" width="9.5703125" bestFit="1" customWidth="1"/>
    <col min="13571" max="13571" width="8.5703125" bestFit="1" customWidth="1"/>
    <col min="13572" max="13572" width="11.42578125" bestFit="1" customWidth="1"/>
    <col min="13573" max="13573" width="11" bestFit="1" customWidth="1"/>
    <col min="13822" max="13822" width="4.28515625" customWidth="1"/>
    <col min="13823" max="13823" width="38.140625" customWidth="1"/>
    <col min="13824" max="13824" width="7.85546875" customWidth="1"/>
    <col min="13825" max="13825" width="3.7109375" bestFit="1" customWidth="1"/>
    <col min="13826" max="13826" width="9.5703125" bestFit="1" customWidth="1"/>
    <col min="13827" max="13827" width="8.5703125" bestFit="1" customWidth="1"/>
    <col min="13828" max="13828" width="11.42578125" bestFit="1" customWidth="1"/>
    <col min="13829" max="13829" width="11" bestFit="1" customWidth="1"/>
    <col min="14078" max="14078" width="4.28515625" customWidth="1"/>
    <col min="14079" max="14079" width="38.140625" customWidth="1"/>
    <col min="14080" max="14080" width="7.85546875" customWidth="1"/>
    <col min="14081" max="14081" width="3.7109375" bestFit="1" customWidth="1"/>
    <col min="14082" max="14082" width="9.5703125" bestFit="1" customWidth="1"/>
    <col min="14083" max="14083" width="8.5703125" bestFit="1" customWidth="1"/>
    <col min="14084" max="14084" width="11.42578125" bestFit="1" customWidth="1"/>
    <col min="14085" max="14085" width="11" bestFit="1" customWidth="1"/>
    <col min="14334" max="14334" width="4.28515625" customWidth="1"/>
    <col min="14335" max="14335" width="38.140625" customWidth="1"/>
    <col min="14336" max="14336" width="7.85546875" customWidth="1"/>
    <col min="14337" max="14337" width="3.7109375" bestFit="1" customWidth="1"/>
    <col min="14338" max="14338" width="9.5703125" bestFit="1" customWidth="1"/>
    <col min="14339" max="14339" width="8.5703125" bestFit="1" customWidth="1"/>
    <col min="14340" max="14340" width="11.42578125" bestFit="1" customWidth="1"/>
    <col min="14341" max="14341" width="11" bestFit="1" customWidth="1"/>
    <col min="14590" max="14590" width="4.28515625" customWidth="1"/>
    <col min="14591" max="14591" width="38.140625" customWidth="1"/>
    <col min="14592" max="14592" width="7.85546875" customWidth="1"/>
    <col min="14593" max="14593" width="3.7109375" bestFit="1" customWidth="1"/>
    <col min="14594" max="14594" width="9.5703125" bestFit="1" customWidth="1"/>
    <col min="14595" max="14595" width="8.5703125" bestFit="1" customWidth="1"/>
    <col min="14596" max="14596" width="11.42578125" bestFit="1" customWidth="1"/>
    <col min="14597" max="14597" width="11" bestFit="1" customWidth="1"/>
    <col min="14846" max="14846" width="4.28515625" customWidth="1"/>
    <col min="14847" max="14847" width="38.140625" customWidth="1"/>
    <col min="14848" max="14848" width="7.85546875" customWidth="1"/>
    <col min="14849" max="14849" width="3.7109375" bestFit="1" customWidth="1"/>
    <col min="14850" max="14850" width="9.5703125" bestFit="1" customWidth="1"/>
    <col min="14851" max="14851" width="8.5703125" bestFit="1" customWidth="1"/>
    <col min="14852" max="14852" width="11.42578125" bestFit="1" customWidth="1"/>
    <col min="14853" max="14853" width="11" bestFit="1" customWidth="1"/>
    <col min="15102" max="15102" width="4.28515625" customWidth="1"/>
    <col min="15103" max="15103" width="38.140625" customWidth="1"/>
    <col min="15104" max="15104" width="7.85546875" customWidth="1"/>
    <col min="15105" max="15105" width="3.7109375" bestFit="1" customWidth="1"/>
    <col min="15106" max="15106" width="9.5703125" bestFit="1" customWidth="1"/>
    <col min="15107" max="15107" width="8.5703125" bestFit="1" customWidth="1"/>
    <col min="15108" max="15108" width="11.42578125" bestFit="1" customWidth="1"/>
    <col min="15109" max="15109" width="11" bestFit="1" customWidth="1"/>
    <col min="15358" max="15358" width="4.28515625" customWidth="1"/>
    <col min="15359" max="15359" width="38.140625" customWidth="1"/>
    <col min="15360" max="15360" width="7.85546875" customWidth="1"/>
    <col min="15361" max="15361" width="3.7109375" bestFit="1" customWidth="1"/>
    <col min="15362" max="15362" width="9.5703125" bestFit="1" customWidth="1"/>
    <col min="15363" max="15363" width="8.5703125" bestFit="1" customWidth="1"/>
    <col min="15364" max="15364" width="11.42578125" bestFit="1" customWidth="1"/>
    <col min="15365" max="15365" width="11" bestFit="1" customWidth="1"/>
    <col min="15614" max="15614" width="4.28515625" customWidth="1"/>
    <col min="15615" max="15615" width="38.140625" customWidth="1"/>
    <col min="15616" max="15616" width="7.85546875" customWidth="1"/>
    <col min="15617" max="15617" width="3.7109375" bestFit="1" customWidth="1"/>
    <col min="15618" max="15618" width="9.5703125" bestFit="1" customWidth="1"/>
    <col min="15619" max="15619" width="8.5703125" bestFit="1" customWidth="1"/>
    <col min="15620" max="15620" width="11.42578125" bestFit="1" customWidth="1"/>
    <col min="15621" max="15621" width="11" bestFit="1" customWidth="1"/>
    <col min="15870" max="15870" width="4.28515625" customWidth="1"/>
    <col min="15871" max="15871" width="38.140625" customWidth="1"/>
    <col min="15872" max="15872" width="7.85546875" customWidth="1"/>
    <col min="15873" max="15873" width="3.7109375" bestFit="1" customWidth="1"/>
    <col min="15874" max="15874" width="9.5703125" bestFit="1" customWidth="1"/>
    <col min="15875" max="15875" width="8.5703125" bestFit="1" customWidth="1"/>
    <col min="15876" max="15876" width="11.42578125" bestFit="1" customWidth="1"/>
    <col min="15877" max="15877" width="11" bestFit="1" customWidth="1"/>
    <col min="16126" max="16126" width="4.28515625" customWidth="1"/>
    <col min="16127" max="16127" width="38.140625" customWidth="1"/>
    <col min="16128" max="16128" width="7.85546875" customWidth="1"/>
    <col min="16129" max="16129" width="3.7109375" bestFit="1" customWidth="1"/>
    <col min="16130" max="16130" width="9.5703125" bestFit="1" customWidth="1"/>
    <col min="16131" max="16131" width="8.5703125" bestFit="1" customWidth="1"/>
    <col min="16132" max="16132" width="11.42578125" bestFit="1" customWidth="1"/>
    <col min="16133" max="16133" width="11" bestFit="1" customWidth="1"/>
  </cols>
  <sheetData>
    <row r="1" spans="1:10" ht="59.25" customHeight="1" thickBot="1">
      <c r="A1" s="62" t="s">
        <v>45</v>
      </c>
      <c r="B1" s="63"/>
      <c r="C1" s="63"/>
      <c r="D1" s="63"/>
      <c r="E1" s="63"/>
      <c r="F1" s="63"/>
      <c r="G1" s="63"/>
      <c r="H1" s="63"/>
      <c r="I1" s="63"/>
      <c r="J1" s="64"/>
    </row>
    <row r="2" spans="1:10">
      <c r="A2" s="77" t="s">
        <v>25</v>
      </c>
      <c r="B2" s="78"/>
      <c r="C2" s="78"/>
      <c r="D2" s="78"/>
      <c r="E2" s="78"/>
      <c r="F2" s="78"/>
      <c r="G2" s="78"/>
      <c r="H2" s="78"/>
      <c r="I2" s="19"/>
      <c r="J2" s="19"/>
    </row>
    <row r="3" spans="1:10" ht="15.75" thickBot="1">
      <c r="A3" s="1" t="s">
        <v>10</v>
      </c>
      <c r="B3" s="20" t="s">
        <v>11</v>
      </c>
      <c r="C3" s="1" t="s">
        <v>12</v>
      </c>
      <c r="D3" s="21" t="s">
        <v>13</v>
      </c>
      <c r="E3" s="3" t="s">
        <v>14</v>
      </c>
      <c r="F3" s="3" t="s">
        <v>15</v>
      </c>
      <c r="G3" s="3" t="s">
        <v>16</v>
      </c>
      <c r="H3" s="22" t="s">
        <v>17</v>
      </c>
      <c r="I3" s="23" t="s">
        <v>18</v>
      </c>
      <c r="J3" s="23" t="s">
        <v>27</v>
      </c>
    </row>
    <row r="4" spans="1:10" ht="15.75" thickBot="1">
      <c r="A4" s="79" t="s">
        <v>29</v>
      </c>
      <c r="B4" s="80"/>
      <c r="C4" s="80"/>
      <c r="D4" s="80"/>
      <c r="E4" s="80"/>
      <c r="F4" s="80"/>
      <c r="G4" s="80"/>
      <c r="H4" s="81"/>
      <c r="I4" s="24">
        <f>SUM(G5:G7)</f>
        <v>0</v>
      </c>
      <c r="J4" s="24">
        <f>SUM(H5:H7)</f>
        <v>0</v>
      </c>
    </row>
    <row r="5" spans="1:10" ht="102">
      <c r="A5" s="25" t="s">
        <v>19</v>
      </c>
      <c r="B5" s="38" t="s">
        <v>47</v>
      </c>
      <c r="C5" s="27">
        <v>1</v>
      </c>
      <c r="D5" s="27" t="s">
        <v>26</v>
      </c>
      <c r="E5" s="27"/>
      <c r="F5" s="27"/>
      <c r="G5" s="27">
        <f t="shared" ref="G5" si="0">+C5*E5</f>
        <v>0</v>
      </c>
      <c r="H5" s="27">
        <f t="shared" ref="H5" si="1">+C5*F5</f>
        <v>0</v>
      </c>
      <c r="I5" s="28"/>
      <c r="J5" s="29"/>
    </row>
    <row r="6" spans="1:10" ht="102">
      <c r="A6" s="31" t="s">
        <v>20</v>
      </c>
      <c r="B6" s="38" t="s">
        <v>48</v>
      </c>
      <c r="C6" s="27">
        <v>4</v>
      </c>
      <c r="D6" s="27" t="s">
        <v>26</v>
      </c>
      <c r="E6" s="27"/>
      <c r="F6" s="27"/>
      <c r="G6" s="27">
        <f t="shared" ref="G6" si="2">+C6*E6</f>
        <v>0</v>
      </c>
      <c r="H6" s="27">
        <f t="shared" ref="H6" si="3">+C6*F6</f>
        <v>0</v>
      </c>
      <c r="I6" s="28"/>
      <c r="J6" s="29"/>
    </row>
    <row r="7" spans="1:10" ht="77.25" thickBot="1">
      <c r="A7" s="33" t="s">
        <v>21</v>
      </c>
      <c r="B7" s="38" t="s">
        <v>49</v>
      </c>
      <c r="C7" s="27">
        <v>2</v>
      </c>
      <c r="D7" s="27" t="s">
        <v>26</v>
      </c>
      <c r="E7" s="27"/>
      <c r="F7" s="27"/>
      <c r="G7" s="27">
        <f t="shared" ref="G7" si="4">+C7*E7</f>
        <v>0</v>
      </c>
      <c r="H7" s="27">
        <f t="shared" ref="H7" si="5">+C7*F7</f>
        <v>0</v>
      </c>
      <c r="I7" s="28"/>
      <c r="J7" s="29"/>
    </row>
    <row r="8" spans="1:10" ht="15.75" thickBot="1">
      <c r="A8" s="79" t="s">
        <v>30</v>
      </c>
      <c r="B8" s="80"/>
      <c r="C8" s="80"/>
      <c r="D8" s="80"/>
      <c r="E8" s="80"/>
      <c r="F8" s="80"/>
      <c r="G8" s="80"/>
      <c r="H8" s="81"/>
      <c r="I8" s="24">
        <f>SUM(G9:G11)</f>
        <v>0</v>
      </c>
      <c r="J8" s="24">
        <f>SUM(H9:H11)</f>
        <v>0</v>
      </c>
    </row>
    <row r="9" spans="1:10" ht="25.5">
      <c r="A9" s="30" t="s">
        <v>19</v>
      </c>
      <c r="B9" s="38" t="s">
        <v>50</v>
      </c>
      <c r="C9" s="27">
        <v>6</v>
      </c>
      <c r="D9" s="27" t="s">
        <v>31</v>
      </c>
      <c r="E9" s="27"/>
      <c r="F9" s="27"/>
      <c r="G9" s="27">
        <f t="shared" ref="G9" si="6">+C9*E9</f>
        <v>0</v>
      </c>
      <c r="H9" s="27">
        <f t="shared" ref="H9" si="7">+C9*F9</f>
        <v>0</v>
      </c>
      <c r="I9" s="28"/>
      <c r="J9" s="29"/>
    </row>
    <row r="10" spans="1:10" ht="25.5">
      <c r="A10" s="31" t="s">
        <v>20</v>
      </c>
      <c r="B10" s="38" t="s">
        <v>51</v>
      </c>
      <c r="C10" s="27">
        <v>3.5</v>
      </c>
      <c r="D10" s="27" t="s">
        <v>31</v>
      </c>
      <c r="E10" s="27"/>
      <c r="F10" s="27"/>
      <c r="G10" s="27">
        <f t="shared" ref="G10:G11" si="8">+C10*E10</f>
        <v>0</v>
      </c>
      <c r="H10" s="27">
        <f t="shared" ref="H10:H11" si="9">+C10*F10</f>
        <v>0</v>
      </c>
      <c r="I10" s="28"/>
      <c r="J10" s="29"/>
    </row>
    <row r="11" spans="1:10" ht="64.5" thickBot="1">
      <c r="A11" s="33" t="s">
        <v>21</v>
      </c>
      <c r="B11" s="38" t="s">
        <v>38</v>
      </c>
      <c r="C11" s="27">
        <v>3.5</v>
      </c>
      <c r="D11" s="27" t="s">
        <v>31</v>
      </c>
      <c r="E11" s="27"/>
      <c r="F11" s="27"/>
      <c r="G11" s="27">
        <f t="shared" si="8"/>
        <v>0</v>
      </c>
      <c r="H11" s="27">
        <f t="shared" si="9"/>
        <v>0</v>
      </c>
      <c r="I11" s="28"/>
      <c r="J11" s="29"/>
    </row>
    <row r="12" spans="1:10" ht="15.75" thickBot="1">
      <c r="A12" s="79" t="s">
        <v>32</v>
      </c>
      <c r="B12" s="80"/>
      <c r="C12" s="80"/>
      <c r="D12" s="80"/>
      <c r="E12" s="80"/>
      <c r="F12" s="80"/>
      <c r="G12" s="80"/>
      <c r="H12" s="81"/>
      <c r="I12" s="24">
        <f>SUM(G13:G23)</f>
        <v>0</v>
      </c>
      <c r="J12" s="24">
        <f>SUM(H13:H23)</f>
        <v>0</v>
      </c>
    </row>
    <row r="13" spans="1:10">
      <c r="A13" s="30" t="s">
        <v>19</v>
      </c>
      <c r="B13" s="26" t="s">
        <v>36</v>
      </c>
      <c r="C13" s="36">
        <v>20</v>
      </c>
      <c r="D13" s="27" t="s">
        <v>28</v>
      </c>
      <c r="E13" s="27"/>
      <c r="F13" s="27"/>
      <c r="G13" s="27">
        <f t="shared" ref="G13" si="10">+C13*E13</f>
        <v>0</v>
      </c>
      <c r="H13" s="27">
        <f t="shared" ref="H13" si="11">+C13*F13</f>
        <v>0</v>
      </c>
      <c r="I13" s="28"/>
      <c r="J13" s="29"/>
    </row>
    <row r="14" spans="1:10" ht="38.25">
      <c r="A14" s="31" t="s">
        <v>20</v>
      </c>
      <c r="B14" s="26" t="s">
        <v>33</v>
      </c>
      <c r="C14" s="27">
        <v>20</v>
      </c>
      <c r="D14" s="27" t="s">
        <v>28</v>
      </c>
      <c r="E14" s="27"/>
      <c r="F14" s="27"/>
      <c r="G14" s="27">
        <f t="shared" ref="G14:G15" si="12">+C14*E14</f>
        <v>0</v>
      </c>
      <c r="H14" s="27">
        <f t="shared" ref="H14:H15" si="13">+C14*F14</f>
        <v>0</v>
      </c>
      <c r="I14" s="28"/>
      <c r="J14" s="29"/>
    </row>
    <row r="15" spans="1:10" s="44" customFormat="1" ht="38.25">
      <c r="A15" s="32" t="s">
        <v>21</v>
      </c>
      <c r="B15" s="41" t="s">
        <v>52</v>
      </c>
      <c r="C15" s="36">
        <v>20</v>
      </c>
      <c r="D15" s="36" t="s">
        <v>28</v>
      </c>
      <c r="E15" s="36"/>
      <c r="F15" s="36"/>
      <c r="G15" s="36">
        <f t="shared" si="12"/>
        <v>0</v>
      </c>
      <c r="H15" s="36">
        <f t="shared" si="13"/>
        <v>0</v>
      </c>
      <c r="I15" s="42"/>
      <c r="J15" s="43"/>
    </row>
    <row r="16" spans="1:10" ht="114.75">
      <c r="A16" s="33" t="s">
        <v>22</v>
      </c>
      <c r="B16" s="38" t="s">
        <v>53</v>
      </c>
      <c r="C16" s="27">
        <v>25</v>
      </c>
      <c r="D16" s="27" t="s">
        <v>28</v>
      </c>
      <c r="E16" s="27"/>
      <c r="F16" s="27"/>
      <c r="G16" s="27">
        <f t="shared" ref="G16:G20" si="14">+C16*E16</f>
        <v>0</v>
      </c>
      <c r="H16" s="27">
        <f t="shared" ref="H16:H17" si="15">+C16*F16</f>
        <v>0</v>
      </c>
      <c r="I16" s="28"/>
      <c r="J16" s="29"/>
    </row>
    <row r="17" spans="1:10" s="37" customFormat="1" ht="38.25">
      <c r="A17" s="32" t="s">
        <v>23</v>
      </c>
      <c r="B17" s="41" t="s">
        <v>54</v>
      </c>
      <c r="C17" s="36">
        <v>7</v>
      </c>
      <c r="D17" s="36" t="s">
        <v>28</v>
      </c>
      <c r="E17" s="36"/>
      <c r="F17" s="36"/>
      <c r="G17" s="36">
        <f t="shared" si="14"/>
        <v>0</v>
      </c>
      <c r="H17" s="36">
        <f t="shared" si="15"/>
        <v>0</v>
      </c>
      <c r="I17" s="34"/>
      <c r="J17" s="40"/>
    </row>
    <row r="18" spans="1:10" s="37" customFormat="1" ht="114.75">
      <c r="A18" s="33" t="s">
        <v>24</v>
      </c>
      <c r="B18" s="38" t="s">
        <v>55</v>
      </c>
      <c r="C18" s="39">
        <v>9</v>
      </c>
      <c r="D18" s="39" t="s">
        <v>28</v>
      </c>
      <c r="E18" s="39"/>
      <c r="F18" s="39"/>
      <c r="G18" s="39">
        <f t="shared" ref="G18" si="16">+C18*E18</f>
        <v>0</v>
      </c>
      <c r="H18" s="39">
        <f t="shared" ref="H18" si="17">+C18*F18</f>
        <v>0</v>
      </c>
      <c r="I18" s="34"/>
      <c r="J18" s="40"/>
    </row>
    <row r="19" spans="1:10">
      <c r="A19" s="33" t="s">
        <v>37</v>
      </c>
      <c r="B19" s="26" t="s">
        <v>34</v>
      </c>
      <c r="C19" s="27">
        <v>7</v>
      </c>
      <c r="D19" s="27" t="s">
        <v>31</v>
      </c>
      <c r="E19" s="27"/>
      <c r="F19" s="27"/>
      <c r="G19" s="27">
        <f t="shared" si="14"/>
        <v>0</v>
      </c>
      <c r="H19" s="27">
        <f>+C19*F19</f>
        <v>0</v>
      </c>
      <c r="I19" s="28"/>
      <c r="J19" s="29"/>
    </row>
    <row r="20" spans="1:10" s="37" customFormat="1" ht="25.5">
      <c r="A20" s="33" t="s">
        <v>39</v>
      </c>
      <c r="B20" s="38" t="s">
        <v>35</v>
      </c>
      <c r="C20" s="39">
        <v>3.5</v>
      </c>
      <c r="D20" s="39" t="s">
        <v>31</v>
      </c>
      <c r="E20" s="39"/>
      <c r="F20" s="39"/>
      <c r="G20" s="39">
        <f t="shared" si="14"/>
        <v>0</v>
      </c>
      <c r="H20" s="39">
        <f t="shared" ref="H20" si="18">+C20*F20</f>
        <v>0</v>
      </c>
      <c r="I20" s="34"/>
      <c r="J20" s="40"/>
    </row>
    <row r="21" spans="1:10" s="37" customFormat="1" ht="114.75">
      <c r="A21" s="33" t="s">
        <v>40</v>
      </c>
      <c r="B21" s="38" t="s">
        <v>56</v>
      </c>
      <c r="C21" s="36">
        <v>7</v>
      </c>
      <c r="D21" s="39" t="s">
        <v>28</v>
      </c>
      <c r="E21" s="39"/>
      <c r="F21" s="39"/>
      <c r="G21" s="39">
        <f t="shared" ref="G21:G23" si="19">+C21*E21</f>
        <v>0</v>
      </c>
      <c r="H21" s="39">
        <f t="shared" ref="H21:H23" si="20">+C21*F21</f>
        <v>0</v>
      </c>
      <c r="I21" s="34"/>
      <c r="J21" s="40"/>
    </row>
    <row r="22" spans="1:10" s="37" customFormat="1" ht="25.5">
      <c r="A22" s="33" t="s">
        <v>41</v>
      </c>
      <c r="B22" s="38" t="s">
        <v>42</v>
      </c>
      <c r="C22" s="36">
        <v>7</v>
      </c>
      <c r="D22" s="39" t="s">
        <v>26</v>
      </c>
      <c r="E22" s="39"/>
      <c r="F22" s="39"/>
      <c r="G22" s="39">
        <f t="shared" si="19"/>
        <v>0</v>
      </c>
      <c r="H22" s="39">
        <f t="shared" si="20"/>
        <v>0</v>
      </c>
      <c r="I22" s="34"/>
      <c r="J22" s="40"/>
    </row>
    <row r="23" spans="1:10" ht="63" customHeight="1" thickBot="1">
      <c r="A23" s="33" t="s">
        <v>41</v>
      </c>
      <c r="B23" s="38" t="s">
        <v>44</v>
      </c>
      <c r="C23" s="36">
        <v>16</v>
      </c>
      <c r="D23" s="39" t="s">
        <v>28</v>
      </c>
      <c r="E23" s="39"/>
      <c r="F23" s="39"/>
      <c r="G23" s="35">
        <f t="shared" si="19"/>
        <v>0</v>
      </c>
      <c r="H23" s="35">
        <f t="shared" si="20"/>
        <v>0</v>
      </c>
      <c r="I23" s="34"/>
      <c r="J23" s="40"/>
    </row>
    <row r="24" spans="1:10" s="37" customFormat="1" ht="15.75" thickBot="1">
      <c r="A24" s="85" t="s">
        <v>43</v>
      </c>
      <c r="B24" s="80"/>
      <c r="C24" s="86"/>
      <c r="D24" s="86"/>
      <c r="E24" s="86"/>
      <c r="F24" s="86"/>
      <c r="G24" s="86"/>
      <c r="H24" s="87"/>
      <c r="I24" s="45">
        <f>SUM(G25:G26)</f>
        <v>0</v>
      </c>
      <c r="J24" s="45">
        <f>SUM(H25:H26)</f>
        <v>0</v>
      </c>
    </row>
    <row r="25" spans="1:10" s="37" customFormat="1" ht="140.25">
      <c r="A25" s="49" t="s">
        <v>19</v>
      </c>
      <c r="B25" s="38" t="s">
        <v>58</v>
      </c>
      <c r="C25" s="36">
        <v>8</v>
      </c>
      <c r="D25" s="39" t="s">
        <v>26</v>
      </c>
      <c r="E25" s="39"/>
      <c r="F25" s="39"/>
      <c r="G25" s="39">
        <f>+C25*E25</f>
        <v>0</v>
      </c>
      <c r="H25" s="39">
        <f>+C25*F25</f>
        <v>0</v>
      </c>
      <c r="I25" s="48"/>
      <c r="J25" s="48"/>
    </row>
    <row r="26" spans="1:10" s="37" customFormat="1" ht="115.5" thickBot="1">
      <c r="A26" s="49" t="s">
        <v>20</v>
      </c>
      <c r="B26" s="38" t="s">
        <v>57</v>
      </c>
      <c r="C26" s="36">
        <v>1</v>
      </c>
      <c r="D26" s="39" t="s">
        <v>26</v>
      </c>
      <c r="E26" s="39"/>
      <c r="F26" s="39"/>
      <c r="G26" s="39">
        <f>+C26*E26</f>
        <v>0</v>
      </c>
      <c r="H26" s="39">
        <f>+C26*F26</f>
        <v>0</v>
      </c>
      <c r="I26" s="48"/>
      <c r="J26" s="48"/>
    </row>
    <row r="27" spans="1:10" ht="12.75" customHeight="1">
      <c r="A27" s="82" t="s">
        <v>7</v>
      </c>
      <c r="B27" s="83"/>
      <c r="C27" s="83"/>
      <c r="D27" s="83"/>
      <c r="E27" s="83"/>
      <c r="F27" s="83"/>
      <c r="G27" s="83"/>
      <c r="H27" s="84"/>
      <c r="I27" s="46">
        <f>SUM(I4:I24)</f>
        <v>0</v>
      </c>
      <c r="J27" s="47">
        <f>SUM(J4:J24)</f>
        <v>0</v>
      </c>
    </row>
    <row r="28" spans="1:10" ht="12.75" customHeight="1">
      <c r="A28" s="71"/>
      <c r="B28" s="72"/>
      <c r="C28" s="72"/>
      <c r="D28" s="72"/>
      <c r="E28" s="72"/>
      <c r="F28" s="72"/>
      <c r="G28" s="72"/>
      <c r="H28" s="73"/>
      <c r="I28" s="58">
        <f>+I27+J27</f>
        <v>0</v>
      </c>
      <c r="J28" s="59"/>
    </row>
    <row r="29" spans="1:10" ht="15" customHeight="1">
      <c r="A29" s="71" t="s">
        <v>8</v>
      </c>
      <c r="B29" s="72"/>
      <c r="C29" s="72"/>
      <c r="D29" s="72"/>
      <c r="E29" s="72"/>
      <c r="F29" s="72"/>
      <c r="G29" s="72"/>
      <c r="H29" s="73"/>
      <c r="I29" s="58">
        <f>+I28*0.27</f>
        <v>0</v>
      </c>
      <c r="J29" s="59"/>
    </row>
    <row r="30" spans="1:10" ht="15" customHeight="1" thickBot="1">
      <c r="A30" s="74" t="s">
        <v>9</v>
      </c>
      <c r="B30" s="75"/>
      <c r="C30" s="75"/>
      <c r="D30" s="75"/>
      <c r="E30" s="75"/>
      <c r="F30" s="75"/>
      <c r="G30" s="75"/>
      <c r="H30" s="76"/>
      <c r="I30" s="60">
        <f>+I29+I28</f>
        <v>0</v>
      </c>
      <c r="J30" s="61"/>
    </row>
  </sheetData>
  <sheetProtection selectLockedCells="1" selectUnlockedCells="1"/>
  <mergeCells count="12">
    <mergeCell ref="A29:H29"/>
    <mergeCell ref="I29:J29"/>
    <mergeCell ref="A30:H30"/>
    <mergeCell ref="I30:J30"/>
    <mergeCell ref="A1:J1"/>
    <mergeCell ref="A2:H2"/>
    <mergeCell ref="A4:H4"/>
    <mergeCell ref="A27:H28"/>
    <mergeCell ref="I28:J28"/>
    <mergeCell ref="A8:H8"/>
    <mergeCell ref="A12:H12"/>
    <mergeCell ref="A24:H2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Főösszesítő</vt:lpstr>
      <vt:lpstr>Nyílászáró csere </vt:lpstr>
      <vt:lpstr>Főösszesítő!Nyomtatási_terület</vt:lpstr>
      <vt:lpstr>'Nyílászáró csere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2013-06-06T08:29:20Z</dcterms:created>
  <dcterms:modified xsi:type="dcterms:W3CDTF">2016-08-11T06:56:23Z</dcterms:modified>
</cp:coreProperties>
</file>