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korrupciós intézkedési terv\HONLAP\V. Gazdálkodási adatok\V-2 bér közzététel\"/>
    </mc:Choice>
  </mc:AlternateContent>
  <xr:revisionPtr revIDLastSave="0" documentId="8_{AEF5E9AB-57B1-4E4C-8C3C-8EC8109116EF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2021" sheetId="1" r:id="rId1"/>
    <sheet name="2022" sheetId="2" r:id="rId2"/>
    <sheet name="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2" l="1"/>
  <c r="D55" i="2" s="1"/>
  <c r="C54" i="2"/>
  <c r="C55" i="2" s="1"/>
  <c r="D40" i="2"/>
  <c r="D41" i="2" s="1"/>
  <c r="C40" i="2"/>
  <c r="C41" i="2" s="1"/>
  <c r="D26" i="2"/>
  <c r="D27" i="2" s="1"/>
  <c r="C26" i="2"/>
  <c r="C27" i="2" s="1"/>
  <c r="D13" i="2" l="1"/>
  <c r="C13" i="2"/>
  <c r="D53" i="1"/>
  <c r="D27" i="1"/>
  <c r="C55" i="1" l="1"/>
  <c r="D41" i="1"/>
  <c r="C41" i="1"/>
  <c r="C27" i="1"/>
  <c r="D13" i="1"/>
  <c r="C13" i="1"/>
</calcChain>
</file>

<file path=xl/sharedStrings.xml><?xml version="1.0" encoding="utf-8"?>
<sst xmlns="http://schemas.openxmlformats.org/spreadsheetml/2006/main" count="284" uniqueCount="32">
  <si>
    <t>Név</t>
  </si>
  <si>
    <t>Tisztség</t>
  </si>
  <si>
    <t>Illetmény (Ft/negyedév)</t>
  </si>
  <si>
    <t>Pikó András</t>
  </si>
  <si>
    <t>Rádai Dániel</t>
  </si>
  <si>
    <t>dr. Erőss Gábor János</t>
  </si>
  <si>
    <t>Szili-Darók Ildikó</t>
  </si>
  <si>
    <t>alpolgármester</t>
  </si>
  <si>
    <t>Létszám</t>
  </si>
  <si>
    <t>Költségtérítés (Ft/negyedév)</t>
  </si>
  <si>
    <t>Költségtérítés, jutalom, céljuttatás (Ft/negyedév)</t>
  </si>
  <si>
    <t>Engedélyezett létszám:</t>
  </si>
  <si>
    <t>Betöltött létszám:</t>
  </si>
  <si>
    <t>Vezetői létszám:</t>
  </si>
  <si>
    <t>Munkavállalói létszám</t>
  </si>
  <si>
    <t>Polgármester, alpolgármesterek illetménye és költségtérítése</t>
  </si>
  <si>
    <t>Polgármesteri Hivatal</t>
  </si>
  <si>
    <t>A hivatalnál jogviszonyban állókat a tárgy évében a hivatalnál töltött idejük arányában járó cafetéria juttatás:</t>
  </si>
  <si>
    <t>2021.I. Negyedév</t>
  </si>
  <si>
    <t>2021.II. Negyedév</t>
  </si>
  <si>
    <t>2021.III. Negyedév</t>
  </si>
  <si>
    <t>2021.IV. Negyedév</t>
  </si>
  <si>
    <t>265 000 Ft/év</t>
  </si>
  <si>
    <t>287 500 Ft/év</t>
  </si>
  <si>
    <t>2022. I. Negyedév</t>
  </si>
  <si>
    <t>2022. II. Negyedév</t>
  </si>
  <si>
    <t>2022. III. Negyedév</t>
  </si>
  <si>
    <t>2022. IV. Negyedév</t>
  </si>
  <si>
    <t>2023. I. Negyedév</t>
  </si>
  <si>
    <t>2023. II. Negyedév</t>
  </si>
  <si>
    <t>2023. III. Negyedév</t>
  </si>
  <si>
    <t>2023. 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</si>
</sst>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;[Red]#,##0"/>
    <numFmt numFmtId="167" formatCode="_-* #,##0\ &quot;Ft&quot;_-;\-* #,##0\ &quot;Ft&quot;_-;_-* &quot;-&quot;??\ &quot;Ft&quot;_-;_-@_-"/>
    <numFmt numFmtId="169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964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3" fontId="0" fillId="0" borderId="1" xfId="0" applyNumberFormat="1" applyBorder="1"/>
    <xf numFmtId="165" fontId="0" fillId="2" borderId="1" xfId="1" applyNumberFormat="1" applyFont="1" applyFill="1" applyBorder="1"/>
    <xf numFmtId="0" fontId="1" fillId="3" borderId="1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7" fontId="0" fillId="0" borderId="1" xfId="2" applyNumberFormat="1" applyFont="1" applyBorder="1"/>
    <xf numFmtId="167" fontId="0" fillId="2" borderId="1" xfId="2" applyNumberFormat="1" applyFont="1" applyFill="1" applyBorder="1"/>
    <xf numFmtId="169" fontId="0" fillId="0" borderId="1" xfId="2" applyNumberFormat="1" applyFont="1" applyBorder="1"/>
    <xf numFmtId="3" fontId="0" fillId="5" borderId="0" xfId="0" applyNumberFormat="1" applyFill="1"/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colors>
    <mruColors>
      <color rgb="FF029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7"/>
  <sheetViews>
    <sheetView topLeftCell="A48" workbookViewId="0">
      <selection activeCell="C57" sqref="C57"/>
    </sheetView>
  </sheetViews>
  <sheetFormatPr defaultColWidth="9.1796875" defaultRowHeight="14.5" x14ac:dyDescent="0.35"/>
  <cols>
    <col min="1" max="2" width="34.7265625" style="6" customWidth="1"/>
    <col min="3" max="3" width="38.81640625" style="6" customWidth="1"/>
    <col min="4" max="4" width="50.54296875" style="6" customWidth="1"/>
    <col min="5" max="5" width="9.1796875" style="6"/>
    <col min="6" max="6" width="10" style="6" bestFit="1" customWidth="1"/>
    <col min="7" max="16384" width="9.1796875" style="6"/>
  </cols>
  <sheetData>
    <row r="1" spans="1:4" x14ac:dyDescent="0.35">
      <c r="A1" s="10" t="s">
        <v>18</v>
      </c>
      <c r="B1" s="10"/>
      <c r="C1" s="10"/>
      <c r="D1" s="10"/>
    </row>
    <row r="2" spans="1:4" x14ac:dyDescent="0.35">
      <c r="A2" s="7" t="s">
        <v>15</v>
      </c>
      <c r="B2" s="7"/>
      <c r="C2" s="7"/>
      <c r="D2" s="7"/>
    </row>
    <row r="3" spans="1:4" x14ac:dyDescent="0.35">
      <c r="A3" s="5" t="s">
        <v>0</v>
      </c>
      <c r="B3" s="5" t="s">
        <v>1</v>
      </c>
      <c r="C3" s="5" t="s">
        <v>2</v>
      </c>
      <c r="D3" s="5" t="s">
        <v>9</v>
      </c>
    </row>
    <row r="4" spans="1:4" x14ac:dyDescent="0.35">
      <c r="A4" s="1" t="s">
        <v>3</v>
      </c>
      <c r="B4" s="1" t="s">
        <v>7</v>
      </c>
      <c r="C4" s="3">
        <v>2991600</v>
      </c>
      <c r="D4" s="3">
        <v>448740</v>
      </c>
    </row>
    <row r="5" spans="1:4" x14ac:dyDescent="0.35">
      <c r="A5" s="1" t="s">
        <v>4</v>
      </c>
      <c r="B5" s="1" t="s">
        <v>7</v>
      </c>
      <c r="C5" s="3">
        <v>2578920</v>
      </c>
      <c r="D5" s="3">
        <v>359010</v>
      </c>
    </row>
    <row r="6" spans="1:4" x14ac:dyDescent="0.35">
      <c r="A6" s="1" t="s">
        <v>5</v>
      </c>
      <c r="B6" s="1" t="s">
        <v>7</v>
      </c>
      <c r="C6" s="3">
        <v>2578920</v>
      </c>
      <c r="D6" s="3">
        <v>359010</v>
      </c>
    </row>
    <row r="7" spans="1:4" x14ac:dyDescent="0.35">
      <c r="A7" s="1" t="s">
        <v>6</v>
      </c>
      <c r="B7" s="1" t="s">
        <v>7</v>
      </c>
      <c r="C7" s="3">
        <v>2393400</v>
      </c>
      <c r="D7" s="3">
        <v>359010</v>
      </c>
    </row>
    <row r="8" spans="1:4" x14ac:dyDescent="0.35">
      <c r="A8" s="7" t="s">
        <v>16</v>
      </c>
      <c r="B8" s="7"/>
      <c r="C8" s="7"/>
      <c r="D8" s="7"/>
    </row>
    <row r="9" spans="1:4" x14ac:dyDescent="0.35">
      <c r="A9" s="8" t="s">
        <v>8</v>
      </c>
      <c r="B9" s="8"/>
      <c r="C9" s="5" t="s">
        <v>2</v>
      </c>
      <c r="D9" s="5" t="s">
        <v>10</v>
      </c>
    </row>
    <row r="10" spans="1:4" x14ac:dyDescent="0.35">
      <c r="A10" s="1" t="s">
        <v>11</v>
      </c>
      <c r="B10" s="1">
        <v>301</v>
      </c>
      <c r="C10" s="2"/>
      <c r="D10" s="2"/>
    </row>
    <row r="11" spans="1:4" x14ac:dyDescent="0.35">
      <c r="A11" s="1" t="s">
        <v>12</v>
      </c>
      <c r="B11" s="1">
        <v>265</v>
      </c>
      <c r="C11" s="3">
        <v>325206033</v>
      </c>
      <c r="D11" s="3">
        <v>13098978</v>
      </c>
    </row>
    <row r="12" spans="1:4" x14ac:dyDescent="0.35">
      <c r="A12" s="1" t="s">
        <v>13</v>
      </c>
      <c r="B12" s="1">
        <v>38</v>
      </c>
      <c r="C12" s="3">
        <v>72980241</v>
      </c>
      <c r="D12" s="3">
        <v>6352701</v>
      </c>
    </row>
    <row r="13" spans="1:4" x14ac:dyDescent="0.35">
      <c r="A13" s="1" t="s">
        <v>14</v>
      </c>
      <c r="B13" s="1">
        <v>231</v>
      </c>
      <c r="C13" s="3">
        <f>C11-C12</f>
        <v>252225792</v>
      </c>
      <c r="D13" s="3">
        <f>D11-D12</f>
        <v>6746277</v>
      </c>
    </row>
    <row r="14" spans="1:4" x14ac:dyDescent="0.35">
      <c r="A14" s="9" t="s">
        <v>17</v>
      </c>
      <c r="B14" s="9"/>
      <c r="C14" s="9"/>
      <c r="D14" s="4" t="s">
        <v>22</v>
      </c>
    </row>
    <row r="15" spans="1:4" x14ac:dyDescent="0.35">
      <c r="A15" s="10" t="s">
        <v>19</v>
      </c>
      <c r="B15" s="10"/>
      <c r="C15" s="10"/>
      <c r="D15" s="10"/>
    </row>
    <row r="16" spans="1:4" x14ac:dyDescent="0.35">
      <c r="A16" s="7" t="s">
        <v>15</v>
      </c>
      <c r="B16" s="7"/>
      <c r="C16" s="7"/>
      <c r="D16" s="7"/>
    </row>
    <row r="17" spans="1:4" x14ac:dyDescent="0.35">
      <c r="A17" s="5" t="s">
        <v>0</v>
      </c>
      <c r="B17" s="5" t="s">
        <v>1</v>
      </c>
      <c r="C17" s="5" t="s">
        <v>2</v>
      </c>
      <c r="D17" s="5" t="s">
        <v>9</v>
      </c>
    </row>
    <row r="18" spans="1:4" x14ac:dyDescent="0.35">
      <c r="A18" s="1" t="s">
        <v>3</v>
      </c>
      <c r="B18" s="1" t="s">
        <v>7</v>
      </c>
      <c r="C18" s="3">
        <v>2991600</v>
      </c>
      <c r="D18" s="3">
        <v>448740</v>
      </c>
    </row>
    <row r="19" spans="1:4" x14ac:dyDescent="0.35">
      <c r="A19" s="1" t="s">
        <v>4</v>
      </c>
      <c r="B19" s="1" t="s">
        <v>7</v>
      </c>
      <c r="C19" s="3">
        <v>2578920</v>
      </c>
      <c r="D19" s="3">
        <v>359010</v>
      </c>
    </row>
    <row r="20" spans="1:4" x14ac:dyDescent="0.35">
      <c r="A20" s="1" t="s">
        <v>5</v>
      </c>
      <c r="B20" s="1" t="s">
        <v>7</v>
      </c>
      <c r="C20" s="3">
        <v>2578920</v>
      </c>
      <c r="D20" s="3">
        <v>359010</v>
      </c>
    </row>
    <row r="21" spans="1:4" x14ac:dyDescent="0.35">
      <c r="A21" s="1" t="s">
        <v>6</v>
      </c>
      <c r="B21" s="1" t="s">
        <v>7</v>
      </c>
      <c r="C21" s="3">
        <v>2393400</v>
      </c>
      <c r="D21" s="3">
        <v>359010</v>
      </c>
    </row>
    <row r="22" spans="1:4" x14ac:dyDescent="0.35">
      <c r="A22" s="7" t="s">
        <v>16</v>
      </c>
      <c r="B22" s="7"/>
      <c r="C22" s="7"/>
      <c r="D22" s="7"/>
    </row>
    <row r="23" spans="1:4" x14ac:dyDescent="0.35">
      <c r="A23" s="8" t="s">
        <v>8</v>
      </c>
      <c r="B23" s="8"/>
      <c r="C23" s="5" t="s">
        <v>2</v>
      </c>
      <c r="D23" s="5" t="s">
        <v>10</v>
      </c>
    </row>
    <row r="24" spans="1:4" x14ac:dyDescent="0.35">
      <c r="A24" s="1" t="s">
        <v>11</v>
      </c>
      <c r="B24" s="1">
        <v>301</v>
      </c>
      <c r="C24" s="2"/>
      <c r="D24" s="2"/>
    </row>
    <row r="25" spans="1:4" x14ac:dyDescent="0.35">
      <c r="A25" s="1" t="s">
        <v>12</v>
      </c>
      <c r="B25" s="1">
        <v>265</v>
      </c>
      <c r="C25" s="3">
        <v>307695185</v>
      </c>
      <c r="D25" s="3">
        <v>84737383</v>
      </c>
    </row>
    <row r="26" spans="1:4" x14ac:dyDescent="0.35">
      <c r="A26" s="1" t="s">
        <v>13</v>
      </c>
      <c r="B26" s="1">
        <v>38</v>
      </c>
      <c r="C26" s="3">
        <v>79332942</v>
      </c>
      <c r="D26" s="3">
        <v>6352701</v>
      </c>
    </row>
    <row r="27" spans="1:4" x14ac:dyDescent="0.35">
      <c r="A27" s="1" t="s">
        <v>14</v>
      </c>
      <c r="B27" s="1">
        <v>231</v>
      </c>
      <c r="C27" s="3">
        <f>C25-C26</f>
        <v>228362243</v>
      </c>
      <c r="D27" s="3">
        <f>D25-D26</f>
        <v>78384682</v>
      </c>
    </row>
    <row r="28" spans="1:4" x14ac:dyDescent="0.35">
      <c r="A28" s="9" t="s">
        <v>17</v>
      </c>
      <c r="B28" s="9"/>
      <c r="C28" s="9"/>
      <c r="D28" s="4" t="s">
        <v>22</v>
      </c>
    </row>
    <row r="29" spans="1:4" x14ac:dyDescent="0.35">
      <c r="A29" s="10" t="s">
        <v>20</v>
      </c>
      <c r="B29" s="10"/>
      <c r="C29" s="10"/>
      <c r="D29" s="10"/>
    </row>
    <row r="30" spans="1:4" x14ac:dyDescent="0.35">
      <c r="A30" s="7" t="s">
        <v>15</v>
      </c>
      <c r="B30" s="7"/>
      <c r="C30" s="7"/>
      <c r="D30" s="7"/>
    </row>
    <row r="31" spans="1:4" x14ac:dyDescent="0.35">
      <c r="A31" s="5" t="s">
        <v>0</v>
      </c>
      <c r="B31" s="5" t="s">
        <v>1</v>
      </c>
      <c r="C31" s="5" t="s">
        <v>2</v>
      </c>
      <c r="D31" s="5" t="s">
        <v>9</v>
      </c>
    </row>
    <row r="32" spans="1:4" x14ac:dyDescent="0.35">
      <c r="A32" s="1" t="s">
        <v>3</v>
      </c>
      <c r="B32" s="1" t="s">
        <v>7</v>
      </c>
      <c r="C32" s="3">
        <v>2991600</v>
      </c>
      <c r="D32" s="3">
        <v>448740</v>
      </c>
    </row>
    <row r="33" spans="1:4" x14ac:dyDescent="0.35">
      <c r="A33" s="1" t="s">
        <v>4</v>
      </c>
      <c r="B33" s="1" t="s">
        <v>7</v>
      </c>
      <c r="C33" s="3">
        <v>2578920</v>
      </c>
      <c r="D33" s="3">
        <v>359010</v>
      </c>
    </row>
    <row r="34" spans="1:4" x14ac:dyDescent="0.35">
      <c r="A34" s="1" t="s">
        <v>5</v>
      </c>
      <c r="B34" s="1" t="s">
        <v>7</v>
      </c>
      <c r="C34" s="3">
        <v>2578920</v>
      </c>
      <c r="D34" s="3">
        <v>359010</v>
      </c>
    </row>
    <row r="35" spans="1:4" x14ac:dyDescent="0.35">
      <c r="A35" s="1" t="s">
        <v>6</v>
      </c>
      <c r="B35" s="1" t="s">
        <v>7</v>
      </c>
      <c r="C35" s="3">
        <v>2393400</v>
      </c>
      <c r="D35" s="3">
        <v>359010</v>
      </c>
    </row>
    <row r="36" spans="1:4" x14ac:dyDescent="0.35">
      <c r="A36" s="7" t="s">
        <v>16</v>
      </c>
      <c r="B36" s="7"/>
      <c r="C36" s="7"/>
      <c r="D36" s="7"/>
    </row>
    <row r="37" spans="1:4" x14ac:dyDescent="0.35">
      <c r="A37" s="8" t="s">
        <v>8</v>
      </c>
      <c r="B37" s="8"/>
      <c r="C37" s="5" t="s">
        <v>2</v>
      </c>
      <c r="D37" s="5" t="s">
        <v>10</v>
      </c>
    </row>
    <row r="38" spans="1:4" x14ac:dyDescent="0.35">
      <c r="A38" s="1" t="s">
        <v>11</v>
      </c>
      <c r="B38" s="1">
        <v>301</v>
      </c>
      <c r="C38" s="2"/>
      <c r="D38" s="2"/>
    </row>
    <row r="39" spans="1:4" x14ac:dyDescent="0.35">
      <c r="A39" s="1" t="s">
        <v>12</v>
      </c>
      <c r="B39" s="1">
        <v>265</v>
      </c>
      <c r="C39" s="3">
        <v>315871366</v>
      </c>
      <c r="D39" s="3">
        <v>47327753</v>
      </c>
    </row>
    <row r="40" spans="1:4" x14ac:dyDescent="0.35">
      <c r="A40" s="1" t="s">
        <v>13</v>
      </c>
      <c r="B40" s="1">
        <v>38</v>
      </c>
      <c r="C40" s="3">
        <v>88883298</v>
      </c>
      <c r="D40" s="3">
        <v>10056828</v>
      </c>
    </row>
    <row r="41" spans="1:4" x14ac:dyDescent="0.35">
      <c r="A41" s="1" t="s">
        <v>14</v>
      </c>
      <c r="B41" s="1">
        <v>231</v>
      </c>
      <c r="C41" s="3">
        <f>C39-C40</f>
        <v>226988068</v>
      </c>
      <c r="D41" s="3">
        <f>D39-D40</f>
        <v>37270925</v>
      </c>
    </row>
    <row r="42" spans="1:4" x14ac:dyDescent="0.35">
      <c r="A42" s="9" t="s">
        <v>17</v>
      </c>
      <c r="B42" s="9"/>
      <c r="C42" s="9"/>
      <c r="D42" s="4" t="s">
        <v>22</v>
      </c>
    </row>
    <row r="43" spans="1:4" x14ac:dyDescent="0.35">
      <c r="A43" s="10" t="s">
        <v>21</v>
      </c>
      <c r="B43" s="10"/>
      <c r="C43" s="10"/>
      <c r="D43" s="10"/>
    </row>
    <row r="44" spans="1:4" x14ac:dyDescent="0.35">
      <c r="A44" s="7" t="s">
        <v>15</v>
      </c>
      <c r="B44" s="7"/>
      <c r="C44" s="7"/>
      <c r="D44" s="7"/>
    </row>
    <row r="45" spans="1:4" x14ac:dyDescent="0.35">
      <c r="A45" s="5" t="s">
        <v>0</v>
      </c>
      <c r="B45" s="5" t="s">
        <v>1</v>
      </c>
      <c r="C45" s="5" t="s">
        <v>2</v>
      </c>
      <c r="D45" s="5" t="s">
        <v>9</v>
      </c>
    </row>
    <row r="46" spans="1:4" x14ac:dyDescent="0.35">
      <c r="A46" s="1" t="s">
        <v>3</v>
      </c>
      <c r="B46" s="1" t="s">
        <v>7</v>
      </c>
      <c r="C46" s="3">
        <v>2991600</v>
      </c>
      <c r="D46" s="3">
        <v>448740</v>
      </c>
    </row>
    <row r="47" spans="1:4" x14ac:dyDescent="0.35">
      <c r="A47" s="1" t="s">
        <v>4</v>
      </c>
      <c r="B47" s="1" t="s">
        <v>7</v>
      </c>
      <c r="C47" s="3">
        <v>2578920</v>
      </c>
      <c r="D47" s="3">
        <v>359010</v>
      </c>
    </row>
    <row r="48" spans="1:4" x14ac:dyDescent="0.35">
      <c r="A48" s="1" t="s">
        <v>5</v>
      </c>
      <c r="B48" s="1" t="s">
        <v>7</v>
      </c>
      <c r="C48" s="3">
        <v>2578920</v>
      </c>
      <c r="D48" s="3">
        <v>359010</v>
      </c>
    </row>
    <row r="49" spans="1:4" x14ac:dyDescent="0.35">
      <c r="A49" s="1" t="s">
        <v>6</v>
      </c>
      <c r="B49" s="1" t="s">
        <v>7</v>
      </c>
      <c r="C49" s="3">
        <v>2393400</v>
      </c>
      <c r="D49" s="3">
        <v>359010</v>
      </c>
    </row>
    <row r="50" spans="1:4" x14ac:dyDescent="0.35">
      <c r="A50" s="7" t="s">
        <v>16</v>
      </c>
      <c r="B50" s="7"/>
      <c r="C50" s="7"/>
      <c r="D50" s="7"/>
    </row>
    <row r="51" spans="1:4" x14ac:dyDescent="0.35">
      <c r="A51" s="8" t="s">
        <v>8</v>
      </c>
      <c r="B51" s="8"/>
      <c r="C51" s="5" t="s">
        <v>2</v>
      </c>
      <c r="D51" s="5" t="s">
        <v>10</v>
      </c>
    </row>
    <row r="52" spans="1:4" x14ac:dyDescent="0.35">
      <c r="A52" s="1" t="s">
        <v>11</v>
      </c>
      <c r="B52" s="1">
        <v>301</v>
      </c>
      <c r="C52" s="2"/>
      <c r="D52" s="2"/>
    </row>
    <row r="53" spans="1:4" x14ac:dyDescent="0.35">
      <c r="A53" s="1" t="s">
        <v>12</v>
      </c>
      <c r="B53" s="1">
        <v>265</v>
      </c>
      <c r="C53" s="3">
        <v>328052679</v>
      </c>
      <c r="D53" s="3">
        <f>D54+D55</f>
        <v>112308261</v>
      </c>
    </row>
    <row r="54" spans="1:4" x14ac:dyDescent="0.35">
      <c r="A54" s="1" t="s">
        <v>13</v>
      </c>
      <c r="B54" s="1">
        <v>38</v>
      </c>
      <c r="C54" s="3">
        <v>86879162</v>
      </c>
      <c r="D54" s="3">
        <v>33217165</v>
      </c>
    </row>
    <row r="55" spans="1:4" x14ac:dyDescent="0.35">
      <c r="A55" s="1" t="s">
        <v>14</v>
      </c>
      <c r="B55" s="1">
        <v>231</v>
      </c>
      <c r="C55" s="3">
        <f>C53-C54</f>
        <v>241173517</v>
      </c>
      <c r="D55" s="3">
        <v>79091096</v>
      </c>
    </row>
    <row r="56" spans="1:4" x14ac:dyDescent="0.35">
      <c r="A56" s="9" t="s">
        <v>17</v>
      </c>
      <c r="B56" s="9"/>
      <c r="C56" s="9"/>
      <c r="D56" s="4" t="s">
        <v>22</v>
      </c>
    </row>
    <row r="57" spans="1:4" x14ac:dyDescent="0.35">
      <c r="C57" s="16"/>
    </row>
  </sheetData>
  <mergeCells count="20">
    <mergeCell ref="A2:D2"/>
    <mergeCell ref="A8:D8"/>
    <mergeCell ref="A14:C14"/>
    <mergeCell ref="A16:D16"/>
    <mergeCell ref="A1:D1"/>
    <mergeCell ref="A15:D15"/>
    <mergeCell ref="A9:B9"/>
    <mergeCell ref="A43:D43"/>
    <mergeCell ref="A56:C56"/>
    <mergeCell ref="A37:B37"/>
    <mergeCell ref="A42:C42"/>
    <mergeCell ref="A44:D44"/>
    <mergeCell ref="A50:D50"/>
    <mergeCell ref="A51:B51"/>
    <mergeCell ref="A22:D22"/>
    <mergeCell ref="A23:B23"/>
    <mergeCell ref="A28:C28"/>
    <mergeCell ref="A30:D30"/>
    <mergeCell ref="A36:D36"/>
    <mergeCell ref="A29:D29"/>
  </mergeCells>
  <pageMargins left="0.70866141732283472" right="0.70866141732283472" top="0.74803149606299213" bottom="0.74803149606299213" header="0.31496062992125984" footer="0.31496062992125984"/>
  <pageSetup paperSize="9" scale="72" fitToHeight="4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topLeftCell="A42" workbookViewId="0">
      <selection activeCell="D57" sqref="D57"/>
    </sheetView>
  </sheetViews>
  <sheetFormatPr defaultColWidth="9.1796875" defaultRowHeight="14.5" x14ac:dyDescent="0.35"/>
  <cols>
    <col min="1" max="2" width="34.7265625" style="6" customWidth="1"/>
    <col min="3" max="3" width="38.81640625" style="6" customWidth="1"/>
    <col min="4" max="4" width="50.54296875" style="6" customWidth="1"/>
    <col min="5" max="16384" width="9.1796875" style="6"/>
  </cols>
  <sheetData>
    <row r="1" spans="1:4" x14ac:dyDescent="0.35">
      <c r="A1" s="10" t="s">
        <v>24</v>
      </c>
      <c r="B1" s="10"/>
      <c r="C1" s="10"/>
      <c r="D1" s="10"/>
    </row>
    <row r="2" spans="1:4" x14ac:dyDescent="0.35">
      <c r="A2" s="7" t="s">
        <v>15</v>
      </c>
      <c r="B2" s="7"/>
      <c r="C2" s="7"/>
      <c r="D2" s="7"/>
    </row>
    <row r="3" spans="1:4" x14ac:dyDescent="0.35">
      <c r="A3" s="5" t="s">
        <v>0</v>
      </c>
      <c r="B3" s="5" t="s">
        <v>1</v>
      </c>
      <c r="C3" s="5" t="s">
        <v>2</v>
      </c>
      <c r="D3" s="5" t="s">
        <v>9</v>
      </c>
    </row>
    <row r="4" spans="1:4" x14ac:dyDescent="0.35">
      <c r="A4" s="1" t="s">
        <v>3</v>
      </c>
      <c r="B4" s="1" t="s">
        <v>7</v>
      </c>
      <c r="C4" s="3">
        <v>3597200</v>
      </c>
      <c r="D4" s="3">
        <v>539580</v>
      </c>
    </row>
    <row r="5" spans="1:4" x14ac:dyDescent="0.35">
      <c r="A5" s="1" t="s">
        <v>4</v>
      </c>
      <c r="B5" s="1" t="s">
        <v>7</v>
      </c>
      <c r="C5" s="3">
        <v>3115640</v>
      </c>
      <c r="D5" s="3">
        <v>431670</v>
      </c>
    </row>
    <row r="6" spans="1:4" x14ac:dyDescent="0.35">
      <c r="A6" s="1" t="s">
        <v>5</v>
      </c>
      <c r="B6" s="1" t="s">
        <v>7</v>
      </c>
      <c r="C6" s="3">
        <v>3115640</v>
      </c>
      <c r="D6" s="3">
        <v>431670</v>
      </c>
    </row>
    <row r="7" spans="1:4" x14ac:dyDescent="0.35">
      <c r="A7" s="1" t="s">
        <v>6</v>
      </c>
      <c r="B7" s="1" t="s">
        <v>7</v>
      </c>
      <c r="C7" s="3">
        <v>2877800</v>
      </c>
      <c r="D7" s="3">
        <v>431670</v>
      </c>
    </row>
    <row r="8" spans="1:4" x14ac:dyDescent="0.35">
      <c r="A8" s="7" t="s">
        <v>16</v>
      </c>
      <c r="B8" s="7"/>
      <c r="C8" s="7"/>
      <c r="D8" s="7"/>
    </row>
    <row r="9" spans="1:4" x14ac:dyDescent="0.35">
      <c r="A9" s="8" t="s">
        <v>8</v>
      </c>
      <c r="B9" s="8"/>
      <c r="C9" s="5" t="s">
        <v>2</v>
      </c>
      <c r="D9" s="5" t="s">
        <v>10</v>
      </c>
    </row>
    <row r="10" spans="1:4" x14ac:dyDescent="0.35">
      <c r="A10" s="1" t="s">
        <v>11</v>
      </c>
      <c r="B10" s="1">
        <v>301</v>
      </c>
      <c r="C10" s="2"/>
      <c r="D10" s="2"/>
    </row>
    <row r="11" spans="1:4" x14ac:dyDescent="0.35">
      <c r="A11" s="1" t="s">
        <v>12</v>
      </c>
      <c r="B11" s="1">
        <v>257</v>
      </c>
      <c r="C11" s="3">
        <v>331854092</v>
      </c>
      <c r="D11" s="3">
        <v>25467316</v>
      </c>
    </row>
    <row r="12" spans="1:4" x14ac:dyDescent="0.35">
      <c r="A12" s="1" t="s">
        <v>13</v>
      </c>
      <c r="B12" s="1">
        <v>38</v>
      </c>
      <c r="C12" s="3">
        <v>87766179</v>
      </c>
      <c r="D12" s="3">
        <v>7692479</v>
      </c>
    </row>
    <row r="13" spans="1:4" x14ac:dyDescent="0.35">
      <c r="A13" s="1" t="s">
        <v>14</v>
      </c>
      <c r="B13" s="1">
        <v>219</v>
      </c>
      <c r="C13" s="3">
        <f>C11-C12</f>
        <v>244087913</v>
      </c>
      <c r="D13" s="3">
        <f>D11-D12</f>
        <v>17774837</v>
      </c>
    </row>
    <row r="14" spans="1:4" x14ac:dyDescent="0.35">
      <c r="A14" s="11" t="s">
        <v>17</v>
      </c>
      <c r="B14" s="11"/>
      <c r="C14" s="11"/>
      <c r="D14" s="4" t="s">
        <v>23</v>
      </c>
    </row>
    <row r="15" spans="1:4" x14ac:dyDescent="0.35">
      <c r="A15" s="10" t="s">
        <v>25</v>
      </c>
      <c r="B15" s="10"/>
      <c r="C15" s="10"/>
      <c r="D15" s="10"/>
    </row>
    <row r="16" spans="1:4" x14ac:dyDescent="0.35">
      <c r="A16" s="7" t="s">
        <v>15</v>
      </c>
      <c r="B16" s="7"/>
      <c r="C16" s="7"/>
      <c r="D16" s="7"/>
    </row>
    <row r="17" spans="1:4" x14ac:dyDescent="0.35">
      <c r="A17" s="5" t="s">
        <v>0</v>
      </c>
      <c r="B17" s="5" t="s">
        <v>1</v>
      </c>
      <c r="C17" s="5" t="s">
        <v>2</v>
      </c>
      <c r="D17" s="5" t="s">
        <v>9</v>
      </c>
    </row>
    <row r="18" spans="1:4" x14ac:dyDescent="0.35">
      <c r="A18" s="1" t="s">
        <v>3</v>
      </c>
      <c r="B18" s="1" t="s">
        <v>7</v>
      </c>
      <c r="C18" s="3">
        <v>3900000</v>
      </c>
      <c r="D18" s="3">
        <v>585000</v>
      </c>
    </row>
    <row r="19" spans="1:4" x14ac:dyDescent="0.35">
      <c r="A19" s="1" t="s">
        <v>4</v>
      </c>
      <c r="B19" s="1" t="s">
        <v>7</v>
      </c>
      <c r="C19" s="3">
        <v>3384000</v>
      </c>
      <c r="D19" s="3">
        <v>468000</v>
      </c>
    </row>
    <row r="20" spans="1:4" x14ac:dyDescent="0.35">
      <c r="A20" s="1" t="s">
        <v>5</v>
      </c>
      <c r="B20" s="1" t="s">
        <v>7</v>
      </c>
      <c r="C20" s="3">
        <v>3384000</v>
      </c>
      <c r="D20" s="3">
        <v>468000</v>
      </c>
    </row>
    <row r="21" spans="1:4" x14ac:dyDescent="0.35">
      <c r="A21" s="1" t="s">
        <v>6</v>
      </c>
      <c r="B21" s="1" t="s">
        <v>7</v>
      </c>
      <c r="C21" s="3">
        <v>3120000</v>
      </c>
      <c r="D21" s="3">
        <v>468000</v>
      </c>
    </row>
    <row r="22" spans="1:4" x14ac:dyDescent="0.35">
      <c r="A22" s="7" t="s">
        <v>16</v>
      </c>
      <c r="B22" s="7"/>
      <c r="C22" s="7"/>
      <c r="D22" s="7"/>
    </row>
    <row r="23" spans="1:4" x14ac:dyDescent="0.35">
      <c r="A23" s="8" t="s">
        <v>8</v>
      </c>
      <c r="B23" s="8"/>
      <c r="C23" s="5" t="s">
        <v>2</v>
      </c>
      <c r="D23" s="5" t="s">
        <v>10</v>
      </c>
    </row>
    <row r="24" spans="1:4" x14ac:dyDescent="0.35">
      <c r="A24" s="1" t="s">
        <v>11</v>
      </c>
      <c r="B24" s="1">
        <v>306.5</v>
      </c>
      <c r="C24" s="2"/>
      <c r="D24" s="2"/>
    </row>
    <row r="25" spans="1:4" x14ac:dyDescent="0.35">
      <c r="A25" s="1" t="s">
        <v>12</v>
      </c>
      <c r="B25" s="1">
        <v>262.5</v>
      </c>
      <c r="C25" s="3">
        <v>350070862</v>
      </c>
      <c r="D25" s="3">
        <v>29015547</v>
      </c>
    </row>
    <row r="26" spans="1:4" x14ac:dyDescent="0.35">
      <c r="A26" s="1" t="s">
        <v>13</v>
      </c>
      <c r="B26" s="1">
        <v>33</v>
      </c>
      <c r="C26" s="3">
        <f>24841356+25540966+27978495</f>
        <v>78360817</v>
      </c>
      <c r="D26" s="3">
        <f>4061989+1418955+10073331</f>
        <v>15554275</v>
      </c>
    </row>
    <row r="27" spans="1:4" x14ac:dyDescent="0.35">
      <c r="A27" s="1" t="s">
        <v>14</v>
      </c>
      <c r="B27" s="1">
        <v>229.5</v>
      </c>
      <c r="C27" s="3">
        <f>C25-C26</f>
        <v>271710045</v>
      </c>
      <c r="D27" s="3">
        <f>D25-D26</f>
        <v>13461272</v>
      </c>
    </row>
    <row r="28" spans="1:4" x14ac:dyDescent="0.35">
      <c r="A28" s="11" t="s">
        <v>17</v>
      </c>
      <c r="B28" s="11"/>
      <c r="C28" s="11"/>
      <c r="D28" s="4" t="s">
        <v>23</v>
      </c>
    </row>
    <row r="29" spans="1:4" x14ac:dyDescent="0.35">
      <c r="A29" s="10" t="s">
        <v>26</v>
      </c>
      <c r="B29" s="10"/>
      <c r="C29" s="10"/>
      <c r="D29" s="10"/>
    </row>
    <row r="30" spans="1:4" x14ac:dyDescent="0.35">
      <c r="A30" s="7" t="s">
        <v>15</v>
      </c>
      <c r="B30" s="7"/>
      <c r="C30" s="7"/>
      <c r="D30" s="7"/>
    </row>
    <row r="31" spans="1:4" x14ac:dyDescent="0.35">
      <c r="A31" s="5" t="s">
        <v>0</v>
      </c>
      <c r="B31" s="5" t="s">
        <v>1</v>
      </c>
      <c r="C31" s="5" t="s">
        <v>2</v>
      </c>
      <c r="D31" s="5" t="s">
        <v>9</v>
      </c>
    </row>
    <row r="32" spans="1:4" x14ac:dyDescent="0.35">
      <c r="A32" s="1" t="s">
        <v>3</v>
      </c>
      <c r="B32" s="1" t="s">
        <v>7</v>
      </c>
      <c r="C32" s="3">
        <v>3900000</v>
      </c>
      <c r="D32" s="3">
        <v>585000</v>
      </c>
    </row>
    <row r="33" spans="1:4" x14ac:dyDescent="0.35">
      <c r="A33" s="1" t="s">
        <v>4</v>
      </c>
      <c r="B33" s="1" t="s">
        <v>7</v>
      </c>
      <c r="C33" s="3">
        <v>3408000</v>
      </c>
      <c r="D33" s="3">
        <v>468000</v>
      </c>
    </row>
    <row r="34" spans="1:4" x14ac:dyDescent="0.35">
      <c r="A34" s="1" t="s">
        <v>5</v>
      </c>
      <c r="B34" s="1" t="s">
        <v>7</v>
      </c>
      <c r="C34" s="3">
        <v>3408000</v>
      </c>
      <c r="D34" s="3">
        <v>468000</v>
      </c>
    </row>
    <row r="35" spans="1:4" x14ac:dyDescent="0.35">
      <c r="A35" s="1" t="s">
        <v>6</v>
      </c>
      <c r="B35" s="1" t="s">
        <v>7</v>
      </c>
      <c r="C35" s="3">
        <v>3120000</v>
      </c>
      <c r="D35" s="3">
        <v>468000</v>
      </c>
    </row>
    <row r="36" spans="1:4" x14ac:dyDescent="0.35">
      <c r="A36" s="7" t="s">
        <v>16</v>
      </c>
      <c r="B36" s="7"/>
      <c r="C36" s="7"/>
      <c r="D36" s="7"/>
    </row>
    <row r="37" spans="1:4" x14ac:dyDescent="0.35">
      <c r="A37" s="8" t="s">
        <v>8</v>
      </c>
      <c r="B37" s="8"/>
      <c r="C37" s="5" t="s">
        <v>2</v>
      </c>
      <c r="D37" s="5" t="s">
        <v>10</v>
      </c>
    </row>
    <row r="38" spans="1:4" x14ac:dyDescent="0.35">
      <c r="A38" s="1" t="s">
        <v>11</v>
      </c>
      <c r="B38" s="1">
        <v>310.5</v>
      </c>
      <c r="C38" s="2"/>
      <c r="D38" s="2"/>
    </row>
    <row r="39" spans="1:4" x14ac:dyDescent="0.35">
      <c r="A39" s="1" t="s">
        <v>12</v>
      </c>
      <c r="B39" s="1">
        <v>278.5</v>
      </c>
      <c r="C39" s="3">
        <v>373412326</v>
      </c>
      <c r="D39" s="3">
        <v>65487896</v>
      </c>
    </row>
    <row r="40" spans="1:4" x14ac:dyDescent="0.35">
      <c r="A40" s="1" t="s">
        <v>13</v>
      </c>
      <c r="B40" s="1">
        <v>39</v>
      </c>
      <c r="C40" s="3">
        <f>27104995+33633054+33591585+1964858</f>
        <v>96294492</v>
      </c>
      <c r="D40" s="3">
        <f>11284944+2135196+5495541</f>
        <v>18915681</v>
      </c>
    </row>
    <row r="41" spans="1:4" x14ac:dyDescent="0.35">
      <c r="A41" s="1" t="s">
        <v>14</v>
      </c>
      <c r="B41" s="1">
        <v>239.5</v>
      </c>
      <c r="C41" s="3">
        <f>C39-C40</f>
        <v>277117834</v>
      </c>
      <c r="D41" s="3">
        <f>D39-D40</f>
        <v>46572215</v>
      </c>
    </row>
    <row r="42" spans="1:4" x14ac:dyDescent="0.35">
      <c r="A42" s="12" t="s">
        <v>17</v>
      </c>
      <c r="B42" s="12"/>
      <c r="C42" s="12"/>
      <c r="D42" s="4" t="s">
        <v>23</v>
      </c>
    </row>
    <row r="43" spans="1:4" x14ac:dyDescent="0.35">
      <c r="A43" s="10" t="s">
        <v>27</v>
      </c>
      <c r="B43" s="10"/>
      <c r="C43" s="10"/>
      <c r="D43" s="10"/>
    </row>
    <row r="44" spans="1:4" x14ac:dyDescent="0.35">
      <c r="A44" s="7" t="s">
        <v>15</v>
      </c>
      <c r="B44" s="7"/>
      <c r="C44" s="7"/>
      <c r="D44" s="7"/>
    </row>
    <row r="45" spans="1:4" x14ac:dyDescent="0.35">
      <c r="A45" s="5" t="s">
        <v>0</v>
      </c>
      <c r="B45" s="5" t="s">
        <v>1</v>
      </c>
      <c r="C45" s="5" t="s">
        <v>2</v>
      </c>
      <c r="D45" s="5" t="s">
        <v>9</v>
      </c>
    </row>
    <row r="46" spans="1:4" x14ac:dyDescent="0.35">
      <c r="A46" s="1" t="s">
        <v>3</v>
      </c>
      <c r="B46" s="1" t="s">
        <v>7</v>
      </c>
      <c r="C46" s="3">
        <v>3900000</v>
      </c>
      <c r="D46" s="3">
        <v>585000</v>
      </c>
    </row>
    <row r="47" spans="1:4" x14ac:dyDescent="0.35">
      <c r="A47" s="1" t="s">
        <v>4</v>
      </c>
      <c r="B47" s="1" t="s">
        <v>7</v>
      </c>
      <c r="C47" s="3">
        <v>3408000</v>
      </c>
      <c r="D47" s="3">
        <v>468000</v>
      </c>
    </row>
    <row r="48" spans="1:4" x14ac:dyDescent="0.35">
      <c r="A48" s="1" t="s">
        <v>5</v>
      </c>
      <c r="B48" s="1" t="s">
        <v>7</v>
      </c>
      <c r="C48" s="3">
        <v>3408000</v>
      </c>
      <c r="D48" s="3">
        <v>468000</v>
      </c>
    </row>
    <row r="49" spans="1:4" x14ac:dyDescent="0.35">
      <c r="A49" s="1" t="s">
        <v>6</v>
      </c>
      <c r="B49" s="1" t="s">
        <v>7</v>
      </c>
      <c r="C49" s="3">
        <v>3120000</v>
      </c>
      <c r="D49" s="3">
        <v>468000</v>
      </c>
    </row>
    <row r="50" spans="1:4" x14ac:dyDescent="0.35">
      <c r="A50" s="7" t="s">
        <v>16</v>
      </c>
      <c r="B50" s="7"/>
      <c r="C50" s="7"/>
      <c r="D50" s="7"/>
    </row>
    <row r="51" spans="1:4" x14ac:dyDescent="0.35">
      <c r="A51" s="8" t="s">
        <v>8</v>
      </c>
      <c r="B51" s="8"/>
      <c r="C51" s="5" t="s">
        <v>2</v>
      </c>
      <c r="D51" s="5" t="s">
        <v>10</v>
      </c>
    </row>
    <row r="52" spans="1:4" x14ac:dyDescent="0.35">
      <c r="A52" s="1" t="s">
        <v>11</v>
      </c>
      <c r="B52" s="1">
        <v>310.5</v>
      </c>
      <c r="C52" s="2"/>
      <c r="D52" s="2"/>
    </row>
    <row r="53" spans="1:4" x14ac:dyDescent="0.35">
      <c r="A53" s="1" t="s">
        <v>12</v>
      </c>
      <c r="B53" s="1">
        <v>273.5</v>
      </c>
      <c r="C53" s="3">
        <v>394345381</v>
      </c>
      <c r="D53" s="3">
        <v>194384985</v>
      </c>
    </row>
    <row r="54" spans="1:4" x14ac:dyDescent="0.35">
      <c r="A54" s="1" t="s">
        <v>13</v>
      </c>
      <c r="B54" s="1">
        <v>42</v>
      </c>
      <c r="C54" s="3">
        <f>45752220+34540611+31367918</f>
        <v>111660749</v>
      </c>
      <c r="D54" s="3">
        <f>45762220+1698256+2720414</f>
        <v>50180890</v>
      </c>
    </row>
    <row r="55" spans="1:4" x14ac:dyDescent="0.35">
      <c r="A55" s="1" t="s">
        <v>14</v>
      </c>
      <c r="B55" s="1">
        <v>231.5</v>
      </c>
      <c r="C55" s="3">
        <f>C53-C54</f>
        <v>282684632</v>
      </c>
      <c r="D55" s="3">
        <f>D53-D54</f>
        <v>144204095</v>
      </c>
    </row>
    <row r="56" spans="1:4" x14ac:dyDescent="0.35">
      <c r="A56" s="11" t="s">
        <v>17</v>
      </c>
      <c r="B56" s="11"/>
      <c r="C56" s="11"/>
      <c r="D56" s="4" t="s">
        <v>23</v>
      </c>
    </row>
    <row r="57" spans="1:4" x14ac:dyDescent="0.35">
      <c r="C57" s="16"/>
      <c r="D57" s="16"/>
    </row>
  </sheetData>
  <mergeCells count="20">
    <mergeCell ref="A56:C56"/>
    <mergeCell ref="A15:D15"/>
    <mergeCell ref="A29:D29"/>
    <mergeCell ref="A43:D43"/>
    <mergeCell ref="A37:B37"/>
    <mergeCell ref="A42:C42"/>
    <mergeCell ref="A44:D44"/>
    <mergeCell ref="A50:D50"/>
    <mergeCell ref="A51:B51"/>
    <mergeCell ref="A22:D22"/>
    <mergeCell ref="A23:B23"/>
    <mergeCell ref="A28:C28"/>
    <mergeCell ref="A30:D30"/>
    <mergeCell ref="A36:D36"/>
    <mergeCell ref="A16:D16"/>
    <mergeCell ref="A2:D2"/>
    <mergeCell ref="A8:D8"/>
    <mergeCell ref="A9:B9"/>
    <mergeCell ref="A14:C14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A59C-5F61-4347-A46C-A4A7819781C2}">
  <dimension ref="A1:D56"/>
  <sheetViews>
    <sheetView tabSelected="1" workbookViewId="0">
      <selection activeCell="C13" sqref="A1:D56"/>
    </sheetView>
  </sheetViews>
  <sheetFormatPr defaultColWidth="9.1796875" defaultRowHeight="14.5" x14ac:dyDescent="0.35"/>
  <cols>
    <col min="1" max="2" width="34.7265625" style="6" customWidth="1"/>
    <col min="3" max="3" width="38.81640625" style="6" customWidth="1"/>
    <col min="4" max="4" width="50.54296875" style="6" customWidth="1"/>
    <col min="5" max="16384" width="9.1796875" style="6"/>
  </cols>
  <sheetData>
    <row r="1" spans="1:4" x14ac:dyDescent="0.35">
      <c r="A1" s="10" t="s">
        <v>28</v>
      </c>
      <c r="B1" s="10"/>
      <c r="C1" s="10"/>
      <c r="D1" s="10"/>
    </row>
    <row r="2" spans="1:4" x14ac:dyDescent="0.35">
      <c r="A2" s="7" t="s">
        <v>15</v>
      </c>
      <c r="B2" s="7"/>
      <c r="C2" s="7"/>
      <c r="D2" s="7"/>
    </row>
    <row r="3" spans="1:4" x14ac:dyDescent="0.35">
      <c r="A3" s="5" t="s">
        <v>0</v>
      </c>
      <c r="B3" s="5" t="s">
        <v>1</v>
      </c>
      <c r="C3" s="5" t="s">
        <v>2</v>
      </c>
      <c r="D3" s="5" t="s">
        <v>9</v>
      </c>
    </row>
    <row r="4" spans="1:4" x14ac:dyDescent="0.35">
      <c r="A4" s="1" t="s">
        <v>3</v>
      </c>
      <c r="B4" s="1" t="s">
        <v>7</v>
      </c>
      <c r="C4" s="13">
        <v>3900000</v>
      </c>
      <c r="D4" s="13">
        <v>585000</v>
      </c>
    </row>
    <row r="5" spans="1:4" x14ac:dyDescent="0.35">
      <c r="A5" s="1" t="s">
        <v>4</v>
      </c>
      <c r="B5" s="1" t="s">
        <v>7</v>
      </c>
      <c r="C5" s="13">
        <v>3603000</v>
      </c>
      <c r="D5" s="13">
        <v>497250</v>
      </c>
    </row>
    <row r="6" spans="1:4" x14ac:dyDescent="0.35">
      <c r="A6" s="1" t="s">
        <v>5</v>
      </c>
      <c r="B6" s="1" t="s">
        <v>7</v>
      </c>
      <c r="C6" s="13">
        <v>3603000</v>
      </c>
      <c r="D6" s="13">
        <v>497250</v>
      </c>
    </row>
    <row r="7" spans="1:4" x14ac:dyDescent="0.35">
      <c r="A7" s="1" t="s">
        <v>6</v>
      </c>
      <c r="B7" s="1" t="s">
        <v>7</v>
      </c>
      <c r="C7" s="13">
        <v>3315000</v>
      </c>
      <c r="D7" s="13">
        <v>497250</v>
      </c>
    </row>
    <row r="8" spans="1:4" x14ac:dyDescent="0.35">
      <c r="A8" s="7" t="s">
        <v>16</v>
      </c>
      <c r="B8" s="7"/>
      <c r="C8" s="7"/>
      <c r="D8" s="7"/>
    </row>
    <row r="9" spans="1:4" x14ac:dyDescent="0.35">
      <c r="A9" s="8" t="s">
        <v>8</v>
      </c>
      <c r="B9" s="8"/>
      <c r="C9" s="5" t="s">
        <v>2</v>
      </c>
      <c r="D9" s="5" t="s">
        <v>10</v>
      </c>
    </row>
    <row r="10" spans="1:4" x14ac:dyDescent="0.35">
      <c r="A10" s="1" t="s">
        <v>11</v>
      </c>
      <c r="B10" s="1">
        <v>310.5</v>
      </c>
      <c r="C10" s="2"/>
      <c r="D10" s="2"/>
    </row>
    <row r="11" spans="1:4" x14ac:dyDescent="0.35">
      <c r="A11" s="1" t="s">
        <v>12</v>
      </c>
      <c r="B11" s="1">
        <v>282.5</v>
      </c>
      <c r="C11" s="13">
        <v>293895288</v>
      </c>
      <c r="D11" s="13">
        <v>70810920</v>
      </c>
    </row>
    <row r="12" spans="1:4" x14ac:dyDescent="0.35">
      <c r="A12" s="1" t="s">
        <v>13</v>
      </c>
      <c r="B12" s="1">
        <v>45</v>
      </c>
      <c r="C12" s="13">
        <v>112430850</v>
      </c>
      <c r="D12" s="13">
        <v>10282584</v>
      </c>
    </row>
    <row r="13" spans="1:4" x14ac:dyDescent="0.35">
      <c r="A13" s="1" t="s">
        <v>14</v>
      </c>
      <c r="B13" s="1">
        <v>265.5</v>
      </c>
      <c r="C13" s="3">
        <v>181464438</v>
      </c>
      <c r="D13" s="3">
        <v>60528336</v>
      </c>
    </row>
    <row r="14" spans="1:4" x14ac:dyDescent="0.35">
      <c r="A14" s="11" t="s">
        <v>17</v>
      </c>
      <c r="B14" s="11"/>
      <c r="C14" s="11"/>
      <c r="D14" s="14">
        <v>320833</v>
      </c>
    </row>
    <row r="15" spans="1:4" x14ac:dyDescent="0.35">
      <c r="A15" s="10" t="s">
        <v>29</v>
      </c>
      <c r="B15" s="10"/>
      <c r="C15" s="10"/>
      <c r="D15" s="10"/>
    </row>
    <row r="16" spans="1:4" x14ac:dyDescent="0.35">
      <c r="A16" s="7" t="s">
        <v>15</v>
      </c>
      <c r="B16" s="7"/>
      <c r="C16" s="7"/>
      <c r="D16" s="7"/>
    </row>
    <row r="17" spans="1:4" x14ac:dyDescent="0.35">
      <c r="A17" s="5" t="s">
        <v>0</v>
      </c>
      <c r="B17" s="5" t="s">
        <v>1</v>
      </c>
      <c r="C17" s="5" t="s">
        <v>2</v>
      </c>
      <c r="D17" s="5" t="s">
        <v>9</v>
      </c>
    </row>
    <row r="18" spans="1:4" x14ac:dyDescent="0.35">
      <c r="A18" s="1" t="s">
        <v>3</v>
      </c>
      <c r="B18" s="1" t="s">
        <v>7</v>
      </c>
      <c r="C18" s="13">
        <v>3900000</v>
      </c>
      <c r="D18" s="13">
        <v>585000</v>
      </c>
    </row>
    <row r="19" spans="1:4" x14ac:dyDescent="0.35">
      <c r="A19" s="1" t="s">
        <v>4</v>
      </c>
      <c r="B19" s="1" t="s">
        <v>7</v>
      </c>
      <c r="C19" s="13">
        <v>3603000</v>
      </c>
      <c r="D19" s="13">
        <v>497250</v>
      </c>
    </row>
    <row r="20" spans="1:4" x14ac:dyDescent="0.35">
      <c r="A20" s="1" t="s">
        <v>5</v>
      </c>
      <c r="B20" s="1" t="s">
        <v>7</v>
      </c>
      <c r="C20" s="13">
        <v>3603000</v>
      </c>
      <c r="D20" s="13">
        <v>497250</v>
      </c>
    </row>
    <row r="21" spans="1:4" x14ac:dyDescent="0.35">
      <c r="A21" s="1" t="s">
        <v>6</v>
      </c>
      <c r="B21" s="1" t="s">
        <v>7</v>
      </c>
      <c r="C21" s="13">
        <v>3315000</v>
      </c>
      <c r="D21" s="13">
        <v>497250</v>
      </c>
    </row>
    <row r="22" spans="1:4" x14ac:dyDescent="0.35">
      <c r="A22" s="7" t="s">
        <v>16</v>
      </c>
      <c r="B22" s="7"/>
      <c r="C22" s="7"/>
      <c r="D22" s="7"/>
    </row>
    <row r="23" spans="1:4" x14ac:dyDescent="0.35">
      <c r="A23" s="8" t="s">
        <v>8</v>
      </c>
      <c r="B23" s="8"/>
      <c r="C23" s="5" t="s">
        <v>2</v>
      </c>
      <c r="D23" s="5" t="s">
        <v>10</v>
      </c>
    </row>
    <row r="24" spans="1:4" x14ac:dyDescent="0.35">
      <c r="A24" s="1" t="s">
        <v>11</v>
      </c>
      <c r="B24" s="15">
        <v>310.5</v>
      </c>
      <c r="C24" s="14"/>
      <c r="D24" s="14"/>
    </row>
    <row r="25" spans="1:4" x14ac:dyDescent="0.35">
      <c r="A25" s="1" t="s">
        <v>12</v>
      </c>
      <c r="B25" s="15">
        <v>281.5</v>
      </c>
      <c r="C25" s="13">
        <v>450208628</v>
      </c>
      <c r="D25" s="13">
        <v>64964480</v>
      </c>
    </row>
    <row r="26" spans="1:4" x14ac:dyDescent="0.35">
      <c r="A26" s="1" t="s">
        <v>13</v>
      </c>
      <c r="B26" s="15">
        <v>45</v>
      </c>
      <c r="C26" s="13">
        <v>121453978</v>
      </c>
      <c r="D26" s="13">
        <v>26003938</v>
      </c>
    </row>
    <row r="27" spans="1:4" x14ac:dyDescent="0.35">
      <c r="A27" s="1" t="s">
        <v>14</v>
      </c>
      <c r="B27" s="15">
        <v>236.5</v>
      </c>
      <c r="C27" s="3">
        <v>328754650</v>
      </c>
      <c r="D27" s="3">
        <v>38960542</v>
      </c>
    </row>
    <row r="28" spans="1:4" x14ac:dyDescent="0.35">
      <c r="A28" s="11" t="s">
        <v>17</v>
      </c>
      <c r="B28" s="11"/>
      <c r="C28" s="11"/>
      <c r="D28" s="4">
        <v>320833</v>
      </c>
    </row>
    <row r="29" spans="1:4" x14ac:dyDescent="0.35">
      <c r="A29" s="10" t="s">
        <v>30</v>
      </c>
      <c r="B29" s="10"/>
      <c r="C29" s="10"/>
      <c r="D29" s="10"/>
    </row>
    <row r="30" spans="1:4" x14ac:dyDescent="0.35">
      <c r="A30" s="7" t="s">
        <v>15</v>
      </c>
      <c r="B30" s="7"/>
      <c r="C30" s="7"/>
      <c r="D30" s="7"/>
    </row>
    <row r="31" spans="1:4" x14ac:dyDescent="0.35">
      <c r="A31" s="5" t="s">
        <v>0</v>
      </c>
      <c r="B31" s="5" t="s">
        <v>1</v>
      </c>
      <c r="C31" s="5" t="s">
        <v>2</v>
      </c>
      <c r="D31" s="5" t="s">
        <v>9</v>
      </c>
    </row>
    <row r="32" spans="1:4" x14ac:dyDescent="0.35">
      <c r="A32" s="1" t="s">
        <v>3</v>
      </c>
      <c r="B32" s="1" t="s">
        <v>7</v>
      </c>
      <c r="C32" s="13">
        <v>3900000</v>
      </c>
      <c r="D32" s="13">
        <v>585000</v>
      </c>
    </row>
    <row r="33" spans="1:4" x14ac:dyDescent="0.35">
      <c r="A33" s="1" t="s">
        <v>4</v>
      </c>
      <c r="B33" s="1" t="s">
        <v>7</v>
      </c>
      <c r="C33" s="13">
        <v>3603000</v>
      </c>
      <c r="D33" s="13">
        <v>497250</v>
      </c>
    </row>
    <row r="34" spans="1:4" x14ac:dyDescent="0.35">
      <c r="A34" s="1" t="s">
        <v>5</v>
      </c>
      <c r="B34" s="1" t="s">
        <v>7</v>
      </c>
      <c r="C34" s="13">
        <v>3603000</v>
      </c>
      <c r="D34" s="13">
        <v>497250</v>
      </c>
    </row>
    <row r="35" spans="1:4" x14ac:dyDescent="0.35">
      <c r="A35" s="1" t="s">
        <v>6</v>
      </c>
      <c r="B35" s="1" t="s">
        <v>7</v>
      </c>
      <c r="C35" s="13">
        <v>3315000</v>
      </c>
      <c r="D35" s="13">
        <v>497250</v>
      </c>
    </row>
    <row r="36" spans="1:4" x14ac:dyDescent="0.35">
      <c r="A36" s="7" t="s">
        <v>16</v>
      </c>
      <c r="B36" s="7"/>
      <c r="C36" s="7"/>
      <c r="D36" s="7"/>
    </row>
    <row r="37" spans="1:4" x14ac:dyDescent="0.35">
      <c r="A37" s="8" t="s">
        <v>8</v>
      </c>
      <c r="B37" s="8"/>
      <c r="C37" s="5" t="s">
        <v>2</v>
      </c>
      <c r="D37" s="5" t="s">
        <v>10</v>
      </c>
    </row>
    <row r="38" spans="1:4" x14ac:dyDescent="0.35">
      <c r="A38" s="1" t="s">
        <v>11</v>
      </c>
      <c r="B38" s="1">
        <v>319.5</v>
      </c>
      <c r="C38" s="2"/>
      <c r="D38" s="2"/>
    </row>
    <row r="39" spans="1:4" x14ac:dyDescent="0.35">
      <c r="A39" s="1" t="s">
        <v>12</v>
      </c>
      <c r="B39" s="1">
        <v>294</v>
      </c>
      <c r="C39" s="13">
        <v>466728006</v>
      </c>
      <c r="D39" s="13">
        <v>52162153</v>
      </c>
    </row>
    <row r="40" spans="1:4" x14ac:dyDescent="0.35">
      <c r="A40" s="1" t="s">
        <v>13</v>
      </c>
      <c r="B40" s="1">
        <v>46</v>
      </c>
      <c r="C40" s="13">
        <v>123351243</v>
      </c>
      <c r="D40" s="13">
        <v>13626474</v>
      </c>
    </row>
    <row r="41" spans="1:4" x14ac:dyDescent="0.35">
      <c r="A41" s="1" t="s">
        <v>14</v>
      </c>
      <c r="B41" s="1">
        <v>248</v>
      </c>
      <c r="C41" s="3">
        <v>343376763</v>
      </c>
      <c r="D41" s="3">
        <v>38535679</v>
      </c>
    </row>
    <row r="42" spans="1:4" x14ac:dyDescent="0.35">
      <c r="A42" s="12" t="s">
        <v>17</v>
      </c>
      <c r="B42" s="12"/>
      <c r="C42" s="12"/>
      <c r="D42" s="4">
        <v>320833</v>
      </c>
    </row>
    <row r="43" spans="1:4" x14ac:dyDescent="0.35">
      <c r="A43" s="10" t="s">
        <v>31</v>
      </c>
      <c r="B43" s="10"/>
      <c r="C43" s="10"/>
      <c r="D43" s="10"/>
    </row>
    <row r="44" spans="1:4" x14ac:dyDescent="0.35">
      <c r="A44" s="7" t="s">
        <v>15</v>
      </c>
      <c r="B44" s="7"/>
      <c r="C44" s="7"/>
      <c r="D44" s="7"/>
    </row>
    <row r="45" spans="1:4" x14ac:dyDescent="0.35">
      <c r="A45" s="5" t="s">
        <v>0</v>
      </c>
      <c r="B45" s="5" t="s">
        <v>1</v>
      </c>
      <c r="C45" s="5" t="s">
        <v>2</v>
      </c>
      <c r="D45" s="5" t="s">
        <v>9</v>
      </c>
    </row>
    <row r="46" spans="1:4" x14ac:dyDescent="0.35">
      <c r="A46" s="1" t="s">
        <v>3</v>
      </c>
      <c r="B46" s="1" t="s">
        <v>7</v>
      </c>
      <c r="C46" s="3">
        <v>3900000</v>
      </c>
      <c r="D46" s="3">
        <v>585000</v>
      </c>
    </row>
    <row r="47" spans="1:4" x14ac:dyDescent="0.35">
      <c r="A47" s="1" t="s">
        <v>4</v>
      </c>
      <c r="B47" s="1" t="s">
        <v>7</v>
      </c>
      <c r="C47" s="3">
        <v>3603000</v>
      </c>
      <c r="D47" s="3">
        <v>497250</v>
      </c>
    </row>
    <row r="48" spans="1:4" x14ac:dyDescent="0.35">
      <c r="A48" s="1" t="s">
        <v>5</v>
      </c>
      <c r="B48" s="1" t="s">
        <v>7</v>
      </c>
      <c r="C48" s="3">
        <v>3603000</v>
      </c>
      <c r="D48" s="3">
        <v>497250</v>
      </c>
    </row>
    <row r="49" spans="1:4" x14ac:dyDescent="0.35">
      <c r="A49" s="1" t="s">
        <v>6</v>
      </c>
      <c r="B49" s="1" t="s">
        <v>7</v>
      </c>
      <c r="C49" s="3">
        <v>3315000</v>
      </c>
      <c r="D49" s="3">
        <v>497250</v>
      </c>
    </row>
    <row r="50" spans="1:4" x14ac:dyDescent="0.35">
      <c r="A50" s="7" t="s">
        <v>16</v>
      </c>
      <c r="B50" s="7"/>
      <c r="C50" s="7"/>
      <c r="D50" s="7"/>
    </row>
    <row r="51" spans="1:4" x14ac:dyDescent="0.35">
      <c r="A51" s="8" t="s">
        <v>8</v>
      </c>
      <c r="B51" s="8"/>
      <c r="C51" s="5" t="s">
        <v>2</v>
      </c>
      <c r="D51" s="5" t="s">
        <v>10</v>
      </c>
    </row>
    <row r="52" spans="1:4" x14ac:dyDescent="0.35">
      <c r="A52" s="1" t="s">
        <v>11</v>
      </c>
      <c r="B52" s="1">
        <v>333</v>
      </c>
      <c r="C52" s="2"/>
      <c r="D52" s="2"/>
    </row>
    <row r="53" spans="1:4" x14ac:dyDescent="0.35">
      <c r="A53" s="1" t="s">
        <v>12</v>
      </c>
      <c r="B53" s="1">
        <v>302</v>
      </c>
      <c r="C53" s="3">
        <v>547076623</v>
      </c>
      <c r="D53" s="3">
        <v>268040463</v>
      </c>
    </row>
    <row r="54" spans="1:4" x14ac:dyDescent="0.35">
      <c r="A54" s="1" t="s">
        <v>13</v>
      </c>
      <c r="B54" s="1">
        <v>43</v>
      </c>
      <c r="C54" s="3">
        <v>152547567</v>
      </c>
      <c r="D54" s="3">
        <v>63760934</v>
      </c>
    </row>
    <row r="55" spans="1:4" x14ac:dyDescent="0.35">
      <c r="A55" s="1" t="s">
        <v>14</v>
      </c>
      <c r="B55" s="1">
        <v>259</v>
      </c>
      <c r="C55" s="3">
        <v>394529056</v>
      </c>
      <c r="D55" s="3">
        <v>204279529</v>
      </c>
    </row>
    <row r="56" spans="1:4" x14ac:dyDescent="0.35">
      <c r="A56" s="11" t="s">
        <v>17</v>
      </c>
      <c r="B56" s="11"/>
      <c r="C56" s="11"/>
      <c r="D56" s="4">
        <v>379167</v>
      </c>
    </row>
  </sheetData>
  <mergeCells count="20">
    <mergeCell ref="A51:B51"/>
    <mergeCell ref="A56:C56"/>
    <mergeCell ref="A36:D36"/>
    <mergeCell ref="A37:B37"/>
    <mergeCell ref="A42:C42"/>
    <mergeCell ref="A43:D43"/>
    <mergeCell ref="A44:D44"/>
    <mergeCell ref="A50:D50"/>
    <mergeCell ref="A16:D16"/>
    <mergeCell ref="A22:D22"/>
    <mergeCell ref="A23:B23"/>
    <mergeCell ref="A28:C28"/>
    <mergeCell ref="A29:D29"/>
    <mergeCell ref="A30:D30"/>
    <mergeCell ref="A1:D1"/>
    <mergeCell ref="A2:D2"/>
    <mergeCell ref="A8:D8"/>
    <mergeCell ref="A9:B9"/>
    <mergeCell ref="A14:C14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>Józsefváros 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Mária</dc:creator>
  <cp:lastModifiedBy>Arnold Mária</cp:lastModifiedBy>
  <cp:lastPrinted>2022-05-17T13:11:04Z</cp:lastPrinted>
  <dcterms:created xsi:type="dcterms:W3CDTF">2022-05-11T11:18:11Z</dcterms:created>
  <dcterms:modified xsi:type="dcterms:W3CDTF">2024-02-17T19:54:11Z</dcterms:modified>
</cp:coreProperties>
</file>