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st\Desktop\"/>
    </mc:Choice>
  </mc:AlternateContent>
  <bookViews>
    <workbookView xWindow="435" yWindow="180" windowWidth="13680" windowHeight="15510"/>
  </bookViews>
  <sheets>
    <sheet name="Záradék" sheetId="9" r:id="rId1"/>
    <sheet name="Összesítő" sheetId="1" r:id="rId2"/>
    <sheet name="Kőris u. 8. kapualj" sheetId="3" r:id="rId3"/>
    <sheet name="Kőris u. 10. kapualj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I22" i="4" s="1"/>
  <c r="H20" i="4"/>
  <c r="H22" i="4" s="1"/>
  <c r="I13" i="4"/>
  <c r="I15" i="4" s="1"/>
  <c r="H13" i="4"/>
  <c r="H15" i="4" s="1"/>
  <c r="I7" i="4"/>
  <c r="I8" i="4" s="1"/>
  <c r="I24" i="4" s="1"/>
  <c r="C3" i="1" s="1"/>
  <c r="H7" i="4"/>
  <c r="H8" i="4" s="1"/>
  <c r="I21" i="3"/>
  <c r="I23" i="3" s="1"/>
  <c r="H21" i="3"/>
  <c r="H23" i="3" s="1"/>
  <c r="I14" i="3"/>
  <c r="I16" i="3" s="1"/>
  <c r="H14" i="3"/>
  <c r="H16" i="3" s="1"/>
  <c r="I8" i="3"/>
  <c r="I9" i="3" s="1"/>
  <c r="I25" i="3" s="1"/>
  <c r="C2" i="1" s="1"/>
  <c r="H8" i="3"/>
  <c r="H9" i="3" s="1"/>
  <c r="H24" i="4" l="1"/>
  <c r="B3" i="1" s="1"/>
  <c r="C24" i="9" s="1"/>
  <c r="C25" i="9" s="1"/>
  <c r="H25" i="3"/>
  <c r="B2" i="1" s="1"/>
  <c r="H26" i="4"/>
  <c r="H27" i="4" s="1"/>
  <c r="H28" i="4" s="1"/>
  <c r="H27" i="3" l="1"/>
  <c r="H28" i="3" s="1"/>
  <c r="H29" i="3" s="1"/>
  <c r="B4" i="1"/>
  <c r="D24" i="9" l="1"/>
  <c r="D25" i="9" s="1"/>
  <c r="C26" i="9" s="1"/>
  <c r="C27" i="9" s="1"/>
  <c r="C28" i="9" s="1"/>
  <c r="C4" i="1"/>
</calcChain>
</file>

<file path=xl/sharedStrings.xml><?xml version="1.0" encoding="utf-8"?>
<sst xmlns="http://schemas.openxmlformats.org/spreadsheetml/2006/main" count="130" uniqueCount="58">
  <si>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</si>
  <si>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</si>
  <si>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</si>
  <si>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</si>
  <si>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</si>
  <si>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</si>
  <si>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</si>
  <si>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</si>
  <si>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</si>
  <si>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</si>
  <si>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Vakolás és rabicolás</t>
  </si>
  <si>
    <t>Ssz.</t>
  </si>
  <si>
    <t>m2</t>
  </si>
  <si>
    <t>Összesen:</t>
  </si>
  <si>
    <t>Nettó összesen:</t>
  </si>
  <si>
    <t>Áfa (27 %)</t>
  </si>
  <si>
    <t>Bruttó összesen</t>
  </si>
  <si>
    <t>36-K-tétel</t>
  </si>
  <si>
    <t>Homlokzati vakolat réteg készítése kézi felhordással, előkevert normál szárazhabarcsból, sima, normál mész-cement vakolat, 2 cm vastagságban. (csak a kapu közveten környezetének vakolat helyreállítása, felületkezeléssel. Előzetesen meglazult vakolat leverésével)</t>
  </si>
  <si>
    <t>Fa- és műanyag szerkezet elhelyezése</t>
  </si>
  <si>
    <t>44-K-tétel</t>
  </si>
  <si>
    <t>Bérház bejárati kapujának teljeskörű felújítása 50% &gt; faanyagpótlással, felületkezeléssel, vasalat pótlással, felül világító üvegezésével, tok szerkezet felújításával, olajfékkel.</t>
  </si>
  <si>
    <t>Elektromosenergia-ellátás, villanyszerelés</t>
  </si>
  <si>
    <t>71-K-tétel</t>
  </si>
  <si>
    <t>klt</t>
  </si>
  <si>
    <t>Munkanem megnevezése</t>
  </si>
  <si>
    <t>Anyag összege</t>
  </si>
  <si>
    <t>Díj összege</t>
  </si>
  <si>
    <t xml:space="preserve">     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</si>
  <si>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</si>
  <si>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</si>
  <si>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</si>
  <si>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</si>
  <si>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</si>
  <si>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</si>
  <si>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</si>
  <si>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2019.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</si>
  <si>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</si>
  <si>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</si>
  <si>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</si>
  <si>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</si>
  <si>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</si>
  <si>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</si>
  <si>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</si>
  <si>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</si>
  <si>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</si>
  <si>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</si>
  <si>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Név: VEKOP KP5 felújítási munkálatok</t>
  </si>
  <si>
    <t>Kőris u. 8. kapualj</t>
  </si>
  <si>
    <t>Kőris u. 10. kapualj</t>
  </si>
  <si>
    <t>Budapest, VIII. kerület Kőris utca 8. bejárati kapu és kapualj felújítása</t>
  </si>
  <si>
    <t>Budapest, VIII. kerület Kőris utca 10. bejárati kapu és kapualj felújítása</t>
  </si>
  <si>
    <t>Készítette:</t>
  </si>
  <si>
    <t>2 db kapualj felújítása</t>
  </si>
  <si>
    <t>VEKOP-6.2.1-15.2016-00013</t>
  </si>
  <si>
    <t>Magdolna-Orczy Negyed Szociális Városrehabilitációs Program /KP5/</t>
  </si>
  <si>
    <t>Cím: Kőris u. 8. / Kőris u. 10.</t>
  </si>
  <si>
    <t>Kapuk fölé mozgásérzékelős lámpa elhelyezése, bekötése, horonyba történő vezeték elhelyezéssel.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</si>
</sst>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0" fillId="0" borderId="0" xfId="0" applyNumberFormat="1"/>
    <xf numFmtId="3" fontId="1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sqref="A1:D1"/>
    </sheetView>
  </sheetViews>
  <sheetFormatPr defaultRowHeight="15.75" x14ac:dyDescent="0.25"/>
  <cols>
    <col min="1" max="1" width="36.42578125" style="14" customWidth="1"/>
    <col min="2" max="2" width="10.7109375" style="14" customWidth="1"/>
    <col min="3" max="4" width="15.7109375" style="14" customWidth="1"/>
    <col min="5" max="256" width="9.140625" style="14"/>
    <col min="257" max="257" width="36.42578125" style="14" customWidth="1"/>
    <col min="258" max="258" width="10.7109375" style="14" customWidth="1"/>
    <col min="259" max="260" width="15.7109375" style="14" customWidth="1"/>
    <col min="261" max="512" width="9.140625" style="14"/>
    <col min="513" max="513" width="36.42578125" style="14" customWidth="1"/>
    <col min="514" max="514" width="10.7109375" style="14" customWidth="1"/>
    <col min="515" max="516" width="15.7109375" style="14" customWidth="1"/>
    <col min="517" max="768" width="9.140625" style="14"/>
    <col min="769" max="769" width="36.42578125" style="14" customWidth="1"/>
    <col min="770" max="770" width="10.7109375" style="14" customWidth="1"/>
    <col min="771" max="772" width="15.7109375" style="14" customWidth="1"/>
    <col min="773" max="1024" width="9.140625" style="14"/>
    <col min="1025" max="1025" width="36.42578125" style="14" customWidth="1"/>
    <col min="1026" max="1026" width="10.7109375" style="14" customWidth="1"/>
    <col min="1027" max="1028" width="15.7109375" style="14" customWidth="1"/>
    <col min="1029" max="1280" width="9.140625" style="14"/>
    <col min="1281" max="1281" width="36.42578125" style="14" customWidth="1"/>
    <col min="1282" max="1282" width="10.7109375" style="14" customWidth="1"/>
    <col min="1283" max="1284" width="15.7109375" style="14" customWidth="1"/>
    <col min="1285" max="1536" width="9.140625" style="14"/>
    <col min="1537" max="1537" width="36.42578125" style="14" customWidth="1"/>
    <col min="1538" max="1538" width="10.7109375" style="14" customWidth="1"/>
    <col min="1539" max="1540" width="15.7109375" style="14" customWidth="1"/>
    <col min="1541" max="1792" width="9.140625" style="14"/>
    <col min="1793" max="1793" width="36.42578125" style="14" customWidth="1"/>
    <col min="1794" max="1794" width="10.7109375" style="14" customWidth="1"/>
    <col min="1795" max="1796" width="15.7109375" style="14" customWidth="1"/>
    <col min="1797" max="2048" width="9.140625" style="14"/>
    <col min="2049" max="2049" width="36.42578125" style="14" customWidth="1"/>
    <col min="2050" max="2050" width="10.7109375" style="14" customWidth="1"/>
    <col min="2051" max="2052" width="15.7109375" style="14" customWidth="1"/>
    <col min="2053" max="2304" width="9.140625" style="14"/>
    <col min="2305" max="2305" width="36.42578125" style="14" customWidth="1"/>
    <col min="2306" max="2306" width="10.7109375" style="14" customWidth="1"/>
    <col min="2307" max="2308" width="15.7109375" style="14" customWidth="1"/>
    <col min="2309" max="2560" width="9.140625" style="14"/>
    <col min="2561" max="2561" width="36.42578125" style="14" customWidth="1"/>
    <col min="2562" max="2562" width="10.7109375" style="14" customWidth="1"/>
    <col min="2563" max="2564" width="15.7109375" style="14" customWidth="1"/>
    <col min="2565" max="2816" width="9.140625" style="14"/>
    <col min="2817" max="2817" width="36.42578125" style="14" customWidth="1"/>
    <col min="2818" max="2818" width="10.7109375" style="14" customWidth="1"/>
    <col min="2819" max="2820" width="15.7109375" style="14" customWidth="1"/>
    <col min="2821" max="3072" width="9.140625" style="14"/>
    <col min="3073" max="3073" width="36.42578125" style="14" customWidth="1"/>
    <col min="3074" max="3074" width="10.7109375" style="14" customWidth="1"/>
    <col min="3075" max="3076" width="15.7109375" style="14" customWidth="1"/>
    <col min="3077" max="3328" width="9.140625" style="14"/>
    <col min="3329" max="3329" width="36.42578125" style="14" customWidth="1"/>
    <col min="3330" max="3330" width="10.7109375" style="14" customWidth="1"/>
    <col min="3331" max="3332" width="15.7109375" style="14" customWidth="1"/>
    <col min="3333" max="3584" width="9.140625" style="14"/>
    <col min="3585" max="3585" width="36.42578125" style="14" customWidth="1"/>
    <col min="3586" max="3586" width="10.7109375" style="14" customWidth="1"/>
    <col min="3587" max="3588" width="15.7109375" style="14" customWidth="1"/>
    <col min="3589" max="3840" width="9.140625" style="14"/>
    <col min="3841" max="3841" width="36.42578125" style="14" customWidth="1"/>
    <col min="3842" max="3842" width="10.7109375" style="14" customWidth="1"/>
    <col min="3843" max="3844" width="15.7109375" style="14" customWidth="1"/>
    <col min="3845" max="4096" width="9.140625" style="14"/>
    <col min="4097" max="4097" width="36.42578125" style="14" customWidth="1"/>
    <col min="4098" max="4098" width="10.7109375" style="14" customWidth="1"/>
    <col min="4099" max="4100" width="15.7109375" style="14" customWidth="1"/>
    <col min="4101" max="4352" width="9.140625" style="14"/>
    <col min="4353" max="4353" width="36.42578125" style="14" customWidth="1"/>
    <col min="4354" max="4354" width="10.7109375" style="14" customWidth="1"/>
    <col min="4355" max="4356" width="15.7109375" style="14" customWidth="1"/>
    <col min="4357" max="4608" width="9.140625" style="14"/>
    <col min="4609" max="4609" width="36.42578125" style="14" customWidth="1"/>
    <col min="4610" max="4610" width="10.7109375" style="14" customWidth="1"/>
    <col min="4611" max="4612" width="15.7109375" style="14" customWidth="1"/>
    <col min="4613" max="4864" width="9.140625" style="14"/>
    <col min="4865" max="4865" width="36.42578125" style="14" customWidth="1"/>
    <col min="4866" max="4866" width="10.7109375" style="14" customWidth="1"/>
    <col min="4867" max="4868" width="15.7109375" style="14" customWidth="1"/>
    <col min="4869" max="5120" width="9.140625" style="14"/>
    <col min="5121" max="5121" width="36.42578125" style="14" customWidth="1"/>
    <col min="5122" max="5122" width="10.7109375" style="14" customWidth="1"/>
    <col min="5123" max="5124" width="15.7109375" style="14" customWidth="1"/>
    <col min="5125" max="5376" width="9.140625" style="14"/>
    <col min="5377" max="5377" width="36.42578125" style="14" customWidth="1"/>
    <col min="5378" max="5378" width="10.7109375" style="14" customWidth="1"/>
    <col min="5379" max="5380" width="15.7109375" style="14" customWidth="1"/>
    <col min="5381" max="5632" width="9.140625" style="14"/>
    <col min="5633" max="5633" width="36.42578125" style="14" customWidth="1"/>
    <col min="5634" max="5634" width="10.7109375" style="14" customWidth="1"/>
    <col min="5635" max="5636" width="15.7109375" style="14" customWidth="1"/>
    <col min="5637" max="5888" width="9.140625" style="14"/>
    <col min="5889" max="5889" width="36.42578125" style="14" customWidth="1"/>
    <col min="5890" max="5890" width="10.7109375" style="14" customWidth="1"/>
    <col min="5891" max="5892" width="15.7109375" style="14" customWidth="1"/>
    <col min="5893" max="6144" width="9.140625" style="14"/>
    <col min="6145" max="6145" width="36.42578125" style="14" customWidth="1"/>
    <col min="6146" max="6146" width="10.7109375" style="14" customWidth="1"/>
    <col min="6147" max="6148" width="15.7109375" style="14" customWidth="1"/>
    <col min="6149" max="6400" width="9.140625" style="14"/>
    <col min="6401" max="6401" width="36.42578125" style="14" customWidth="1"/>
    <col min="6402" max="6402" width="10.7109375" style="14" customWidth="1"/>
    <col min="6403" max="6404" width="15.7109375" style="14" customWidth="1"/>
    <col min="6405" max="6656" width="9.140625" style="14"/>
    <col min="6657" max="6657" width="36.42578125" style="14" customWidth="1"/>
    <col min="6658" max="6658" width="10.7109375" style="14" customWidth="1"/>
    <col min="6659" max="6660" width="15.7109375" style="14" customWidth="1"/>
    <col min="6661" max="6912" width="9.140625" style="14"/>
    <col min="6913" max="6913" width="36.42578125" style="14" customWidth="1"/>
    <col min="6914" max="6914" width="10.7109375" style="14" customWidth="1"/>
    <col min="6915" max="6916" width="15.7109375" style="14" customWidth="1"/>
    <col min="6917" max="7168" width="9.140625" style="14"/>
    <col min="7169" max="7169" width="36.42578125" style="14" customWidth="1"/>
    <col min="7170" max="7170" width="10.7109375" style="14" customWidth="1"/>
    <col min="7171" max="7172" width="15.7109375" style="14" customWidth="1"/>
    <col min="7173" max="7424" width="9.140625" style="14"/>
    <col min="7425" max="7425" width="36.42578125" style="14" customWidth="1"/>
    <col min="7426" max="7426" width="10.7109375" style="14" customWidth="1"/>
    <col min="7427" max="7428" width="15.7109375" style="14" customWidth="1"/>
    <col min="7429" max="7680" width="9.140625" style="14"/>
    <col min="7681" max="7681" width="36.42578125" style="14" customWidth="1"/>
    <col min="7682" max="7682" width="10.7109375" style="14" customWidth="1"/>
    <col min="7683" max="7684" width="15.7109375" style="14" customWidth="1"/>
    <col min="7685" max="7936" width="9.140625" style="14"/>
    <col min="7937" max="7937" width="36.42578125" style="14" customWidth="1"/>
    <col min="7938" max="7938" width="10.7109375" style="14" customWidth="1"/>
    <col min="7939" max="7940" width="15.7109375" style="14" customWidth="1"/>
    <col min="7941" max="8192" width="9.140625" style="14"/>
    <col min="8193" max="8193" width="36.42578125" style="14" customWidth="1"/>
    <col min="8194" max="8194" width="10.7109375" style="14" customWidth="1"/>
    <col min="8195" max="8196" width="15.7109375" style="14" customWidth="1"/>
    <col min="8197" max="8448" width="9.140625" style="14"/>
    <col min="8449" max="8449" width="36.42578125" style="14" customWidth="1"/>
    <col min="8450" max="8450" width="10.7109375" style="14" customWidth="1"/>
    <col min="8451" max="8452" width="15.7109375" style="14" customWidth="1"/>
    <col min="8453" max="8704" width="9.140625" style="14"/>
    <col min="8705" max="8705" width="36.42578125" style="14" customWidth="1"/>
    <col min="8706" max="8706" width="10.7109375" style="14" customWidth="1"/>
    <col min="8707" max="8708" width="15.7109375" style="14" customWidth="1"/>
    <col min="8709" max="8960" width="9.140625" style="14"/>
    <col min="8961" max="8961" width="36.42578125" style="14" customWidth="1"/>
    <col min="8962" max="8962" width="10.7109375" style="14" customWidth="1"/>
    <col min="8963" max="8964" width="15.7109375" style="14" customWidth="1"/>
    <col min="8965" max="9216" width="9.140625" style="14"/>
    <col min="9217" max="9217" width="36.42578125" style="14" customWidth="1"/>
    <col min="9218" max="9218" width="10.7109375" style="14" customWidth="1"/>
    <col min="9219" max="9220" width="15.7109375" style="14" customWidth="1"/>
    <col min="9221" max="9472" width="9.140625" style="14"/>
    <col min="9473" max="9473" width="36.42578125" style="14" customWidth="1"/>
    <col min="9474" max="9474" width="10.7109375" style="14" customWidth="1"/>
    <col min="9475" max="9476" width="15.7109375" style="14" customWidth="1"/>
    <col min="9477" max="9728" width="9.140625" style="14"/>
    <col min="9729" max="9729" width="36.42578125" style="14" customWidth="1"/>
    <col min="9730" max="9730" width="10.7109375" style="14" customWidth="1"/>
    <col min="9731" max="9732" width="15.7109375" style="14" customWidth="1"/>
    <col min="9733" max="9984" width="9.140625" style="14"/>
    <col min="9985" max="9985" width="36.42578125" style="14" customWidth="1"/>
    <col min="9986" max="9986" width="10.7109375" style="14" customWidth="1"/>
    <col min="9987" max="9988" width="15.7109375" style="14" customWidth="1"/>
    <col min="9989" max="10240" width="9.140625" style="14"/>
    <col min="10241" max="10241" width="36.42578125" style="14" customWidth="1"/>
    <col min="10242" max="10242" width="10.7109375" style="14" customWidth="1"/>
    <col min="10243" max="10244" width="15.7109375" style="14" customWidth="1"/>
    <col min="10245" max="10496" width="9.140625" style="14"/>
    <col min="10497" max="10497" width="36.42578125" style="14" customWidth="1"/>
    <col min="10498" max="10498" width="10.7109375" style="14" customWidth="1"/>
    <col min="10499" max="10500" width="15.7109375" style="14" customWidth="1"/>
    <col min="10501" max="10752" width="9.140625" style="14"/>
    <col min="10753" max="10753" width="36.42578125" style="14" customWidth="1"/>
    <col min="10754" max="10754" width="10.7109375" style="14" customWidth="1"/>
    <col min="10755" max="10756" width="15.7109375" style="14" customWidth="1"/>
    <col min="10757" max="11008" width="9.140625" style="14"/>
    <col min="11009" max="11009" width="36.42578125" style="14" customWidth="1"/>
    <col min="11010" max="11010" width="10.7109375" style="14" customWidth="1"/>
    <col min="11011" max="11012" width="15.7109375" style="14" customWidth="1"/>
    <col min="11013" max="11264" width="9.140625" style="14"/>
    <col min="11265" max="11265" width="36.42578125" style="14" customWidth="1"/>
    <col min="11266" max="11266" width="10.7109375" style="14" customWidth="1"/>
    <col min="11267" max="11268" width="15.7109375" style="14" customWidth="1"/>
    <col min="11269" max="11520" width="9.140625" style="14"/>
    <col min="11521" max="11521" width="36.42578125" style="14" customWidth="1"/>
    <col min="11522" max="11522" width="10.7109375" style="14" customWidth="1"/>
    <col min="11523" max="11524" width="15.7109375" style="14" customWidth="1"/>
    <col min="11525" max="11776" width="9.140625" style="14"/>
    <col min="11777" max="11777" width="36.42578125" style="14" customWidth="1"/>
    <col min="11778" max="11778" width="10.7109375" style="14" customWidth="1"/>
    <col min="11779" max="11780" width="15.7109375" style="14" customWidth="1"/>
    <col min="11781" max="12032" width="9.140625" style="14"/>
    <col min="12033" max="12033" width="36.42578125" style="14" customWidth="1"/>
    <col min="12034" max="12034" width="10.7109375" style="14" customWidth="1"/>
    <col min="12035" max="12036" width="15.7109375" style="14" customWidth="1"/>
    <col min="12037" max="12288" width="9.140625" style="14"/>
    <col min="12289" max="12289" width="36.42578125" style="14" customWidth="1"/>
    <col min="12290" max="12290" width="10.7109375" style="14" customWidth="1"/>
    <col min="12291" max="12292" width="15.7109375" style="14" customWidth="1"/>
    <col min="12293" max="12544" width="9.140625" style="14"/>
    <col min="12545" max="12545" width="36.42578125" style="14" customWidth="1"/>
    <col min="12546" max="12546" width="10.7109375" style="14" customWidth="1"/>
    <col min="12547" max="12548" width="15.7109375" style="14" customWidth="1"/>
    <col min="12549" max="12800" width="9.140625" style="14"/>
    <col min="12801" max="12801" width="36.42578125" style="14" customWidth="1"/>
    <col min="12802" max="12802" width="10.7109375" style="14" customWidth="1"/>
    <col min="12803" max="12804" width="15.7109375" style="14" customWidth="1"/>
    <col min="12805" max="13056" width="9.140625" style="14"/>
    <col min="13057" max="13057" width="36.42578125" style="14" customWidth="1"/>
    <col min="13058" max="13058" width="10.7109375" style="14" customWidth="1"/>
    <col min="13059" max="13060" width="15.7109375" style="14" customWidth="1"/>
    <col min="13061" max="13312" width="9.140625" style="14"/>
    <col min="13313" max="13313" width="36.42578125" style="14" customWidth="1"/>
    <col min="13314" max="13314" width="10.7109375" style="14" customWidth="1"/>
    <col min="13315" max="13316" width="15.7109375" style="14" customWidth="1"/>
    <col min="13317" max="13568" width="9.140625" style="14"/>
    <col min="13569" max="13569" width="36.42578125" style="14" customWidth="1"/>
    <col min="13570" max="13570" width="10.7109375" style="14" customWidth="1"/>
    <col min="13571" max="13572" width="15.7109375" style="14" customWidth="1"/>
    <col min="13573" max="13824" width="9.140625" style="14"/>
    <col min="13825" max="13825" width="36.42578125" style="14" customWidth="1"/>
    <col min="13826" max="13826" width="10.7109375" style="14" customWidth="1"/>
    <col min="13827" max="13828" width="15.7109375" style="14" customWidth="1"/>
    <col min="13829" max="14080" width="9.140625" style="14"/>
    <col min="14081" max="14081" width="36.42578125" style="14" customWidth="1"/>
    <col min="14082" max="14082" width="10.7109375" style="14" customWidth="1"/>
    <col min="14083" max="14084" width="15.7109375" style="14" customWidth="1"/>
    <col min="14085" max="14336" width="9.140625" style="14"/>
    <col min="14337" max="14337" width="36.42578125" style="14" customWidth="1"/>
    <col min="14338" max="14338" width="10.7109375" style="14" customWidth="1"/>
    <col min="14339" max="14340" width="15.7109375" style="14" customWidth="1"/>
    <col min="14341" max="14592" width="9.140625" style="14"/>
    <col min="14593" max="14593" width="36.42578125" style="14" customWidth="1"/>
    <col min="14594" max="14594" width="10.7109375" style="14" customWidth="1"/>
    <col min="14595" max="14596" width="15.7109375" style="14" customWidth="1"/>
    <col min="14597" max="14848" width="9.140625" style="14"/>
    <col min="14849" max="14849" width="36.42578125" style="14" customWidth="1"/>
    <col min="14850" max="14850" width="10.7109375" style="14" customWidth="1"/>
    <col min="14851" max="14852" width="15.7109375" style="14" customWidth="1"/>
    <col min="14853" max="15104" width="9.140625" style="14"/>
    <col min="15105" max="15105" width="36.42578125" style="14" customWidth="1"/>
    <col min="15106" max="15106" width="10.7109375" style="14" customWidth="1"/>
    <col min="15107" max="15108" width="15.7109375" style="14" customWidth="1"/>
    <col min="15109" max="15360" width="9.140625" style="14"/>
    <col min="15361" max="15361" width="36.42578125" style="14" customWidth="1"/>
    <col min="15362" max="15362" width="10.7109375" style="14" customWidth="1"/>
    <col min="15363" max="15364" width="15.7109375" style="14" customWidth="1"/>
    <col min="15365" max="15616" width="9.140625" style="14"/>
    <col min="15617" max="15617" width="36.42578125" style="14" customWidth="1"/>
    <col min="15618" max="15618" width="10.7109375" style="14" customWidth="1"/>
    <col min="15619" max="15620" width="15.7109375" style="14" customWidth="1"/>
    <col min="15621" max="15872" width="9.140625" style="14"/>
    <col min="15873" max="15873" width="36.42578125" style="14" customWidth="1"/>
    <col min="15874" max="15874" width="10.7109375" style="14" customWidth="1"/>
    <col min="15875" max="15876" width="15.7109375" style="14" customWidth="1"/>
    <col min="15877" max="16128" width="9.140625" style="14"/>
    <col min="16129" max="16129" width="36.42578125" style="14" customWidth="1"/>
    <col min="16130" max="16130" width="10.7109375" style="14" customWidth="1"/>
    <col min="16131" max="16132" width="15.7109375" style="14" customWidth="1"/>
    <col min="16133" max="16384" width="9.140625" style="14"/>
  </cols>
  <sheetData>
    <row r="1" spans="1:4" s="13" customFormat="1" x14ac:dyDescent="0.25">
      <c r="A1" s="23" t="s">
        <v>54</v>
      </c>
      <c r="B1" s="23"/>
      <c r="C1" s="23"/>
      <c r="D1" s="23"/>
    </row>
    <row r="2" spans="1:4" s="13" customFormat="1" x14ac:dyDescent="0.25">
      <c r="A2" s="23" t="s">
        <v>55</v>
      </c>
      <c r="B2" s="23"/>
      <c r="C2" s="23"/>
      <c r="D2" s="23"/>
    </row>
    <row r="3" spans="1:4" s="13" customFormat="1" x14ac:dyDescent="0.25">
      <c r="A3" s="24"/>
      <c r="B3" s="24"/>
      <c r="C3" s="24"/>
      <c r="D3" s="24"/>
    </row>
    <row r="4" spans="1:4" x14ac:dyDescent="0.25">
      <c r="A4" s="23" t="s">
        <v>52</v>
      </c>
      <c r="B4" s="23"/>
      <c r="C4" s="23"/>
      <c r="D4" s="23"/>
    </row>
    <row r="5" spans="1:4" x14ac:dyDescent="0.25">
      <c r="A5" s="23"/>
      <c r="B5" s="23"/>
      <c r="C5" s="23"/>
      <c r="D5" s="23"/>
    </row>
    <row r="6" spans="1:4" x14ac:dyDescent="0.25">
      <c r="A6" s="23"/>
      <c r="B6" s="23"/>
      <c r="C6" s="23"/>
      <c r="D6" s="23"/>
    </row>
    <row r="7" spans="1:4" x14ac:dyDescent="0.25">
      <c r="A7" s="23"/>
      <c r="B7" s="23"/>
      <c r="C7" s="23"/>
      <c r="D7" s="23"/>
    </row>
    <row r="9" spans="1:4" x14ac:dyDescent="0.25">
      <c r="A9" s="14" t="s">
        <v>47</v>
      </c>
      <c r="C9" s="14" t="s">
        <v>28</v>
      </c>
    </row>
    <row r="10" spans="1:4" x14ac:dyDescent="0.25">
      <c r="A10" s="14" t="s">
        <v>28</v>
      </c>
      <c r="C10" s="14" t="s">
        <v>28</v>
      </c>
    </row>
    <row r="11" spans="1:4" x14ac:dyDescent="0.25">
      <c r="A11" s="14" t="s">
        <v>56</v>
      </c>
      <c r="C11" s="14" t="s">
        <v>29</v>
      </c>
    </row>
    <row r="12" spans="1:4" x14ac:dyDescent="0.25">
      <c r="A12" s="14" t="s">
        <v>28</v>
      </c>
      <c r="C12" s="14" t="s">
        <v>30</v>
      </c>
    </row>
    <row r="13" spans="1:4" x14ac:dyDescent="0.25">
      <c r="A13" s="14" t="s">
        <v>28</v>
      </c>
      <c r="C13" s="14" t="s">
        <v>31</v>
      </c>
    </row>
    <row r="14" spans="1:4" x14ac:dyDescent="0.25">
      <c r="A14" s="14" t="s">
        <v>28</v>
      </c>
      <c r="C14" s="14" t="s">
        <v>32</v>
      </c>
    </row>
    <row r="15" spans="1:4" x14ac:dyDescent="0.25">
      <c r="A15" s="14" t="s">
        <v>33</v>
      </c>
      <c r="C15" s="14" t="s">
        <v>34</v>
      </c>
    </row>
    <row r="17" spans="1:4" x14ac:dyDescent="0.25">
      <c r="A17" s="21" t="s">
        <v>53</v>
      </c>
    </row>
    <row r="18" spans="1:4" x14ac:dyDescent="0.25">
      <c r="A18" s="21" t="s">
        <v>36</v>
      </c>
    </row>
    <row r="20" spans="1:4" x14ac:dyDescent="0.25">
      <c r="A20" s="14" t="s">
        <v>35</v>
      </c>
    </row>
    <row r="22" spans="1:4" x14ac:dyDescent="0.25">
      <c r="A22" s="25" t="s">
        <v>37</v>
      </c>
      <c r="B22" s="25"/>
      <c r="C22" s="25"/>
      <c r="D22" s="25"/>
    </row>
    <row r="23" spans="1:4" x14ac:dyDescent="0.25">
      <c r="A23" s="15" t="s">
        <v>38</v>
      </c>
      <c r="B23" s="15"/>
      <c r="C23" s="16" t="s">
        <v>39</v>
      </c>
      <c r="D23" s="16" t="s">
        <v>40</v>
      </c>
    </row>
    <row r="24" spans="1:4" x14ac:dyDescent="0.25">
      <c r="A24" s="15" t="s">
        <v>41</v>
      </c>
      <c r="B24" s="15"/>
      <c r="C24" s="20">
        <f>ROUND(SUM(Összesítő!B2:B3),0)</f>
        <v>0</v>
      </c>
      <c r="D24" s="20">
        <f>ROUND(SUM(Összesítő!C2:C3),0)</f>
        <v>0</v>
      </c>
    </row>
    <row r="25" spans="1:4" x14ac:dyDescent="0.25">
      <c r="A25" s="15" t="s">
        <v>42</v>
      </c>
      <c r="B25" s="15"/>
      <c r="C25" s="15">
        <f>ROUND(C24,0)</f>
        <v>0</v>
      </c>
      <c r="D25" s="15">
        <f>ROUND(D24,0)</f>
        <v>0</v>
      </c>
    </row>
    <row r="26" spans="1:4" x14ac:dyDescent="0.25">
      <c r="A26" s="14" t="s">
        <v>43</v>
      </c>
      <c r="C26" s="22">
        <f>ROUND(C25+D25,0)</f>
        <v>0</v>
      </c>
      <c r="D26" s="22"/>
    </row>
    <row r="27" spans="1:4" x14ac:dyDescent="0.25">
      <c r="A27" s="15" t="s">
        <v>44</v>
      </c>
      <c r="B27" s="17">
        <v>0.27</v>
      </c>
      <c r="C27" s="26">
        <f>ROUND(C26*B27,0)</f>
        <v>0</v>
      </c>
      <c r="D27" s="26"/>
    </row>
    <row r="28" spans="1:4" x14ac:dyDescent="0.25">
      <c r="A28" s="15" t="s">
        <v>45</v>
      </c>
      <c r="B28" s="15"/>
      <c r="C28" s="27">
        <f>ROUND(C26+C27,0)</f>
        <v>0</v>
      </c>
      <c r="D28" s="27"/>
    </row>
    <row r="32" spans="1:4" x14ac:dyDescent="0.25">
      <c r="B32" s="22" t="s">
        <v>46</v>
      </c>
      <c r="C32" s="22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5.75" x14ac:dyDescent="0.25"/>
  <cols>
    <col min="1" max="1" width="36.42578125" style="12" customWidth="1"/>
    <col min="2" max="3" width="20.7109375" style="12" customWidth="1"/>
    <col min="4" max="256" width="9.140625" style="12"/>
    <col min="257" max="257" width="36.42578125" style="12" customWidth="1"/>
    <col min="258" max="259" width="20.7109375" style="12" customWidth="1"/>
    <col min="260" max="512" width="9.140625" style="12"/>
    <col min="513" max="513" width="36.42578125" style="12" customWidth="1"/>
    <col min="514" max="515" width="20.7109375" style="12" customWidth="1"/>
    <col min="516" max="768" width="9.140625" style="12"/>
    <col min="769" max="769" width="36.42578125" style="12" customWidth="1"/>
    <col min="770" max="771" width="20.7109375" style="12" customWidth="1"/>
    <col min="772" max="1024" width="9.140625" style="12"/>
    <col min="1025" max="1025" width="36.42578125" style="12" customWidth="1"/>
    <col min="1026" max="1027" width="20.7109375" style="12" customWidth="1"/>
    <col min="1028" max="1280" width="9.140625" style="12"/>
    <col min="1281" max="1281" width="36.42578125" style="12" customWidth="1"/>
    <col min="1282" max="1283" width="20.7109375" style="12" customWidth="1"/>
    <col min="1284" max="1536" width="9.140625" style="12"/>
    <col min="1537" max="1537" width="36.42578125" style="12" customWidth="1"/>
    <col min="1538" max="1539" width="20.7109375" style="12" customWidth="1"/>
    <col min="1540" max="1792" width="9.140625" style="12"/>
    <col min="1793" max="1793" width="36.42578125" style="12" customWidth="1"/>
    <col min="1794" max="1795" width="20.7109375" style="12" customWidth="1"/>
    <col min="1796" max="2048" width="9.140625" style="12"/>
    <col min="2049" max="2049" width="36.42578125" style="12" customWidth="1"/>
    <col min="2050" max="2051" width="20.7109375" style="12" customWidth="1"/>
    <col min="2052" max="2304" width="9.140625" style="12"/>
    <col min="2305" max="2305" width="36.42578125" style="12" customWidth="1"/>
    <col min="2306" max="2307" width="20.7109375" style="12" customWidth="1"/>
    <col min="2308" max="2560" width="9.140625" style="12"/>
    <col min="2561" max="2561" width="36.42578125" style="12" customWidth="1"/>
    <col min="2562" max="2563" width="20.7109375" style="12" customWidth="1"/>
    <col min="2564" max="2816" width="9.140625" style="12"/>
    <col min="2817" max="2817" width="36.42578125" style="12" customWidth="1"/>
    <col min="2818" max="2819" width="20.7109375" style="12" customWidth="1"/>
    <col min="2820" max="3072" width="9.140625" style="12"/>
    <col min="3073" max="3073" width="36.42578125" style="12" customWidth="1"/>
    <col min="3074" max="3075" width="20.7109375" style="12" customWidth="1"/>
    <col min="3076" max="3328" width="9.140625" style="12"/>
    <col min="3329" max="3329" width="36.42578125" style="12" customWidth="1"/>
    <col min="3330" max="3331" width="20.7109375" style="12" customWidth="1"/>
    <col min="3332" max="3584" width="9.140625" style="12"/>
    <col min="3585" max="3585" width="36.42578125" style="12" customWidth="1"/>
    <col min="3586" max="3587" width="20.7109375" style="12" customWidth="1"/>
    <col min="3588" max="3840" width="9.140625" style="12"/>
    <col min="3841" max="3841" width="36.42578125" style="12" customWidth="1"/>
    <col min="3842" max="3843" width="20.7109375" style="12" customWidth="1"/>
    <col min="3844" max="4096" width="9.140625" style="12"/>
    <col min="4097" max="4097" width="36.42578125" style="12" customWidth="1"/>
    <col min="4098" max="4099" width="20.7109375" style="12" customWidth="1"/>
    <col min="4100" max="4352" width="9.140625" style="12"/>
    <col min="4353" max="4353" width="36.42578125" style="12" customWidth="1"/>
    <col min="4354" max="4355" width="20.7109375" style="12" customWidth="1"/>
    <col min="4356" max="4608" width="9.140625" style="12"/>
    <col min="4609" max="4609" width="36.42578125" style="12" customWidth="1"/>
    <col min="4610" max="4611" width="20.7109375" style="12" customWidth="1"/>
    <col min="4612" max="4864" width="9.140625" style="12"/>
    <col min="4865" max="4865" width="36.42578125" style="12" customWidth="1"/>
    <col min="4866" max="4867" width="20.7109375" style="12" customWidth="1"/>
    <col min="4868" max="5120" width="9.140625" style="12"/>
    <col min="5121" max="5121" width="36.42578125" style="12" customWidth="1"/>
    <col min="5122" max="5123" width="20.7109375" style="12" customWidth="1"/>
    <col min="5124" max="5376" width="9.140625" style="12"/>
    <col min="5377" max="5377" width="36.42578125" style="12" customWidth="1"/>
    <col min="5378" max="5379" width="20.7109375" style="12" customWidth="1"/>
    <col min="5380" max="5632" width="9.140625" style="12"/>
    <col min="5633" max="5633" width="36.42578125" style="12" customWidth="1"/>
    <col min="5634" max="5635" width="20.7109375" style="12" customWidth="1"/>
    <col min="5636" max="5888" width="9.140625" style="12"/>
    <col min="5889" max="5889" width="36.42578125" style="12" customWidth="1"/>
    <col min="5890" max="5891" width="20.7109375" style="12" customWidth="1"/>
    <col min="5892" max="6144" width="9.140625" style="12"/>
    <col min="6145" max="6145" width="36.42578125" style="12" customWidth="1"/>
    <col min="6146" max="6147" width="20.7109375" style="12" customWidth="1"/>
    <col min="6148" max="6400" width="9.140625" style="12"/>
    <col min="6401" max="6401" width="36.42578125" style="12" customWidth="1"/>
    <col min="6402" max="6403" width="20.7109375" style="12" customWidth="1"/>
    <col min="6404" max="6656" width="9.140625" style="12"/>
    <col min="6657" max="6657" width="36.42578125" style="12" customWidth="1"/>
    <col min="6658" max="6659" width="20.7109375" style="12" customWidth="1"/>
    <col min="6660" max="6912" width="9.140625" style="12"/>
    <col min="6913" max="6913" width="36.42578125" style="12" customWidth="1"/>
    <col min="6914" max="6915" width="20.7109375" style="12" customWidth="1"/>
    <col min="6916" max="7168" width="9.140625" style="12"/>
    <col min="7169" max="7169" width="36.42578125" style="12" customWidth="1"/>
    <col min="7170" max="7171" width="20.7109375" style="12" customWidth="1"/>
    <col min="7172" max="7424" width="9.140625" style="12"/>
    <col min="7425" max="7425" width="36.42578125" style="12" customWidth="1"/>
    <col min="7426" max="7427" width="20.7109375" style="12" customWidth="1"/>
    <col min="7428" max="7680" width="9.140625" style="12"/>
    <col min="7681" max="7681" width="36.42578125" style="12" customWidth="1"/>
    <col min="7682" max="7683" width="20.7109375" style="12" customWidth="1"/>
    <col min="7684" max="7936" width="9.140625" style="12"/>
    <col min="7937" max="7937" width="36.42578125" style="12" customWidth="1"/>
    <col min="7938" max="7939" width="20.7109375" style="12" customWidth="1"/>
    <col min="7940" max="8192" width="9.140625" style="12"/>
    <col min="8193" max="8193" width="36.42578125" style="12" customWidth="1"/>
    <col min="8194" max="8195" width="20.7109375" style="12" customWidth="1"/>
    <col min="8196" max="8448" width="9.140625" style="12"/>
    <col min="8449" max="8449" width="36.42578125" style="12" customWidth="1"/>
    <col min="8450" max="8451" width="20.7109375" style="12" customWidth="1"/>
    <col min="8452" max="8704" width="9.140625" style="12"/>
    <col min="8705" max="8705" width="36.42578125" style="12" customWidth="1"/>
    <col min="8706" max="8707" width="20.7109375" style="12" customWidth="1"/>
    <col min="8708" max="8960" width="9.140625" style="12"/>
    <col min="8961" max="8961" width="36.42578125" style="12" customWidth="1"/>
    <col min="8962" max="8963" width="20.7109375" style="12" customWidth="1"/>
    <col min="8964" max="9216" width="9.140625" style="12"/>
    <col min="9217" max="9217" width="36.42578125" style="12" customWidth="1"/>
    <col min="9218" max="9219" width="20.7109375" style="12" customWidth="1"/>
    <col min="9220" max="9472" width="9.140625" style="12"/>
    <col min="9473" max="9473" width="36.42578125" style="12" customWidth="1"/>
    <col min="9474" max="9475" width="20.7109375" style="12" customWidth="1"/>
    <col min="9476" max="9728" width="9.140625" style="12"/>
    <col min="9729" max="9729" width="36.42578125" style="12" customWidth="1"/>
    <col min="9730" max="9731" width="20.7109375" style="12" customWidth="1"/>
    <col min="9732" max="9984" width="9.140625" style="12"/>
    <col min="9985" max="9985" width="36.42578125" style="12" customWidth="1"/>
    <col min="9986" max="9987" width="20.7109375" style="12" customWidth="1"/>
    <col min="9988" max="10240" width="9.140625" style="12"/>
    <col min="10241" max="10241" width="36.42578125" style="12" customWidth="1"/>
    <col min="10242" max="10243" width="20.7109375" style="12" customWidth="1"/>
    <col min="10244" max="10496" width="9.140625" style="12"/>
    <col min="10497" max="10497" width="36.42578125" style="12" customWidth="1"/>
    <col min="10498" max="10499" width="20.7109375" style="12" customWidth="1"/>
    <col min="10500" max="10752" width="9.140625" style="12"/>
    <col min="10753" max="10753" width="36.42578125" style="12" customWidth="1"/>
    <col min="10754" max="10755" width="20.7109375" style="12" customWidth="1"/>
    <col min="10756" max="11008" width="9.140625" style="12"/>
    <col min="11009" max="11009" width="36.42578125" style="12" customWidth="1"/>
    <col min="11010" max="11011" width="20.7109375" style="12" customWidth="1"/>
    <col min="11012" max="11264" width="9.140625" style="12"/>
    <col min="11265" max="11265" width="36.42578125" style="12" customWidth="1"/>
    <col min="11266" max="11267" width="20.7109375" style="12" customWidth="1"/>
    <col min="11268" max="11520" width="9.140625" style="12"/>
    <col min="11521" max="11521" width="36.42578125" style="12" customWidth="1"/>
    <col min="11522" max="11523" width="20.7109375" style="12" customWidth="1"/>
    <col min="11524" max="11776" width="9.140625" style="12"/>
    <col min="11777" max="11777" width="36.42578125" style="12" customWidth="1"/>
    <col min="11778" max="11779" width="20.7109375" style="12" customWidth="1"/>
    <col min="11780" max="12032" width="9.140625" style="12"/>
    <col min="12033" max="12033" width="36.42578125" style="12" customWidth="1"/>
    <col min="12034" max="12035" width="20.7109375" style="12" customWidth="1"/>
    <col min="12036" max="12288" width="9.140625" style="12"/>
    <col min="12289" max="12289" width="36.42578125" style="12" customWidth="1"/>
    <col min="12290" max="12291" width="20.7109375" style="12" customWidth="1"/>
    <col min="12292" max="12544" width="9.140625" style="12"/>
    <col min="12545" max="12545" width="36.42578125" style="12" customWidth="1"/>
    <col min="12546" max="12547" width="20.7109375" style="12" customWidth="1"/>
    <col min="12548" max="12800" width="9.140625" style="12"/>
    <col min="12801" max="12801" width="36.42578125" style="12" customWidth="1"/>
    <col min="12802" max="12803" width="20.7109375" style="12" customWidth="1"/>
    <col min="12804" max="13056" width="9.140625" style="12"/>
    <col min="13057" max="13057" width="36.42578125" style="12" customWidth="1"/>
    <col min="13058" max="13059" width="20.7109375" style="12" customWidth="1"/>
    <col min="13060" max="13312" width="9.140625" style="12"/>
    <col min="13313" max="13313" width="36.42578125" style="12" customWidth="1"/>
    <col min="13314" max="13315" width="20.7109375" style="12" customWidth="1"/>
    <col min="13316" max="13568" width="9.140625" style="12"/>
    <col min="13569" max="13569" width="36.42578125" style="12" customWidth="1"/>
    <col min="13570" max="13571" width="20.7109375" style="12" customWidth="1"/>
    <col min="13572" max="13824" width="9.140625" style="12"/>
    <col min="13825" max="13825" width="36.42578125" style="12" customWidth="1"/>
    <col min="13826" max="13827" width="20.7109375" style="12" customWidth="1"/>
    <col min="13828" max="14080" width="9.140625" style="12"/>
    <col min="14081" max="14081" width="36.42578125" style="12" customWidth="1"/>
    <col min="14082" max="14083" width="20.7109375" style="12" customWidth="1"/>
    <col min="14084" max="14336" width="9.140625" style="12"/>
    <col min="14337" max="14337" width="36.42578125" style="12" customWidth="1"/>
    <col min="14338" max="14339" width="20.7109375" style="12" customWidth="1"/>
    <col min="14340" max="14592" width="9.140625" style="12"/>
    <col min="14593" max="14593" width="36.42578125" style="12" customWidth="1"/>
    <col min="14594" max="14595" width="20.7109375" style="12" customWidth="1"/>
    <col min="14596" max="14848" width="9.140625" style="12"/>
    <col min="14849" max="14849" width="36.42578125" style="12" customWidth="1"/>
    <col min="14850" max="14851" width="20.7109375" style="12" customWidth="1"/>
    <col min="14852" max="15104" width="9.140625" style="12"/>
    <col min="15105" max="15105" width="36.42578125" style="12" customWidth="1"/>
    <col min="15106" max="15107" width="20.7109375" style="12" customWidth="1"/>
    <col min="15108" max="15360" width="9.140625" style="12"/>
    <col min="15361" max="15361" width="36.42578125" style="12" customWidth="1"/>
    <col min="15362" max="15363" width="20.7109375" style="12" customWidth="1"/>
    <col min="15364" max="15616" width="9.140625" style="12"/>
    <col min="15617" max="15617" width="36.42578125" style="12" customWidth="1"/>
    <col min="15618" max="15619" width="20.7109375" style="12" customWidth="1"/>
    <col min="15620" max="15872" width="9.140625" style="12"/>
    <col min="15873" max="15873" width="36.42578125" style="12" customWidth="1"/>
    <col min="15874" max="15875" width="20.7109375" style="12" customWidth="1"/>
    <col min="15876" max="16128" width="9.140625" style="12"/>
    <col min="16129" max="16129" width="36.42578125" style="12" customWidth="1"/>
    <col min="16130" max="16131" width="20.7109375" style="12" customWidth="1"/>
    <col min="16132" max="16384" width="9.140625" style="12"/>
  </cols>
  <sheetData>
    <row r="1" spans="1:3" s="10" customFormat="1" x14ac:dyDescent="0.25">
      <c r="A1" s="10" t="s">
        <v>25</v>
      </c>
      <c r="B1" s="11" t="s">
        <v>26</v>
      </c>
      <c r="C1" s="11" t="s">
        <v>27</v>
      </c>
    </row>
    <row r="2" spans="1:3" x14ac:dyDescent="0.25">
      <c r="A2" s="12" t="s">
        <v>48</v>
      </c>
      <c r="B2" s="19">
        <f>'Kőris u. 8. kapualj'!H25</f>
        <v>0</v>
      </c>
      <c r="C2" s="19">
        <f>'Kőris u. 8. kapualj'!I25</f>
        <v>0</v>
      </c>
    </row>
    <row r="3" spans="1:3" x14ac:dyDescent="0.25">
      <c r="A3" s="12" t="s">
        <v>49</v>
      </c>
      <c r="B3" s="19">
        <f>'Kőris u. 10. kapualj'!H24</f>
        <v>0</v>
      </c>
      <c r="C3" s="19">
        <f>'Kőris u. 10. kapualj'!I24</f>
        <v>0</v>
      </c>
    </row>
    <row r="4" spans="1:3" s="10" customFormat="1" x14ac:dyDescent="0.25">
      <c r="A4" s="10" t="s">
        <v>13</v>
      </c>
      <c r="B4" s="10">
        <f>ROUND(SUM(B2:B3),0)</f>
        <v>0</v>
      </c>
      <c r="C4" s="10">
        <f>ROUND(SUM(C2:C3),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workbookViewId="0"/>
  </sheetViews>
  <sheetFormatPr defaultRowHeight="15" x14ac:dyDescent="0.25"/>
  <cols>
    <col min="3" max="3" width="32" customWidth="1"/>
    <col min="8" max="9" width="9.140625" style="7"/>
  </cols>
  <sheetData>
    <row r="3" spans="1:9" x14ac:dyDescent="0.25">
      <c r="A3" t="s">
        <v>50</v>
      </c>
    </row>
    <row r="6" spans="1:9" x14ac:dyDescent="0.25">
      <c r="A6" t="s">
        <v>10</v>
      </c>
    </row>
    <row r="7" spans="1:9" ht="25.5" x14ac:dyDescent="0.25">
      <c r="A7" s="5" t="s">
        <v>11</v>
      </c>
      <c r="B7" s="1" t="s">
        <v>0</v>
      </c>
      <c r="C7" s="1" t="s">
        <v>1</v>
      </c>
      <c r="D7" s="2" t="s">
        <v>2</v>
      </c>
      <c r="E7" s="1" t="s">
        <v>3</v>
      </c>
      <c r="F7" s="2" t="s">
        <v>4</v>
      </c>
      <c r="G7" s="2" t="s">
        <v>5</v>
      </c>
      <c r="H7" s="8" t="s">
        <v>6</v>
      </c>
      <c r="I7" s="8" t="s">
        <v>7</v>
      </c>
    </row>
    <row r="8" spans="1:9" ht="92.25" customHeight="1" x14ac:dyDescent="0.25">
      <c r="A8" s="6">
        <v>1</v>
      </c>
      <c r="B8" s="3" t="s">
        <v>17</v>
      </c>
      <c r="C8" s="3" t="s">
        <v>18</v>
      </c>
      <c r="D8" s="4">
        <v>10</v>
      </c>
      <c r="E8" s="3" t="s">
        <v>12</v>
      </c>
      <c r="F8" s="4">
        <v>0</v>
      </c>
      <c r="G8" s="4">
        <v>0</v>
      </c>
      <c r="H8" s="9">
        <f>ROUND(D8*F8, 0)</f>
        <v>0</v>
      </c>
      <c r="I8" s="9">
        <f>ROUND(D8*G8, 0)</f>
        <v>0</v>
      </c>
    </row>
    <row r="9" spans="1:9" ht="18" customHeight="1" x14ac:dyDescent="0.25">
      <c r="A9" s="5"/>
      <c r="B9" s="1"/>
      <c r="C9" s="1" t="s">
        <v>9</v>
      </c>
      <c r="D9" s="2"/>
      <c r="E9" s="1"/>
      <c r="F9" s="2"/>
      <c r="G9" s="2"/>
      <c r="H9" s="8">
        <f>ROUND(SUM(H8:H8),0)</f>
        <v>0</v>
      </c>
      <c r="I9" s="8">
        <f>ROUND(SUM(I8:I8),0)</f>
        <v>0</v>
      </c>
    </row>
    <row r="12" spans="1:9" x14ac:dyDescent="0.25">
      <c r="A12" t="s">
        <v>19</v>
      </c>
    </row>
    <row r="13" spans="1:9" ht="25.5" x14ac:dyDescent="0.25">
      <c r="A13" s="5" t="s">
        <v>11</v>
      </c>
      <c r="B13" s="1" t="s">
        <v>0</v>
      </c>
      <c r="C13" s="1" t="s">
        <v>1</v>
      </c>
      <c r="D13" s="2" t="s">
        <v>2</v>
      </c>
      <c r="E13" s="1" t="s">
        <v>3</v>
      </c>
      <c r="F13" s="2" t="s">
        <v>4</v>
      </c>
      <c r="G13" s="2" t="s">
        <v>5</v>
      </c>
      <c r="H13" s="8" t="s">
        <v>6</v>
      </c>
      <c r="I13" s="8" t="s">
        <v>7</v>
      </c>
    </row>
    <row r="14" spans="1:9" ht="63.75" x14ac:dyDescent="0.25">
      <c r="A14" s="6">
        <v>1</v>
      </c>
      <c r="B14" s="3" t="s">
        <v>20</v>
      </c>
      <c r="C14" s="3" t="s">
        <v>21</v>
      </c>
      <c r="D14" s="4">
        <v>1</v>
      </c>
      <c r="E14" s="3" t="s">
        <v>8</v>
      </c>
      <c r="F14" s="4">
        <v>0</v>
      </c>
      <c r="G14" s="4">
        <v>0</v>
      </c>
      <c r="H14" s="9">
        <f>ROUND(D14*F14, 0)</f>
        <v>0</v>
      </c>
      <c r="I14" s="9">
        <f>ROUND(D14*G14, 0)</f>
        <v>0</v>
      </c>
    </row>
    <row r="15" spans="1:9" x14ac:dyDescent="0.25">
      <c r="A15" s="6"/>
      <c r="B15" s="3"/>
      <c r="C15" s="3"/>
      <c r="D15" s="4"/>
      <c r="E15" s="3"/>
      <c r="F15" s="4"/>
      <c r="G15" s="4"/>
      <c r="H15" s="9"/>
      <c r="I15" s="9"/>
    </row>
    <row r="16" spans="1:9" x14ac:dyDescent="0.25">
      <c r="A16" s="5"/>
      <c r="B16" s="1"/>
      <c r="C16" s="1" t="s">
        <v>9</v>
      </c>
      <c r="D16" s="2"/>
      <c r="E16" s="1"/>
      <c r="F16" s="2"/>
      <c r="G16" s="2"/>
      <c r="H16" s="8">
        <f>ROUND(SUM(H14:H15),0)</f>
        <v>0</v>
      </c>
      <c r="I16" s="8">
        <f>ROUND(SUM(I14:I15),0)</f>
        <v>0</v>
      </c>
    </row>
    <row r="19" spans="1:9" x14ac:dyDescent="0.25">
      <c r="A19" t="s">
        <v>22</v>
      </c>
    </row>
    <row r="20" spans="1:9" ht="25.5" x14ac:dyDescent="0.25">
      <c r="A20" s="5" t="s">
        <v>11</v>
      </c>
      <c r="B20" s="1" t="s">
        <v>0</v>
      </c>
      <c r="C20" s="1" t="s">
        <v>1</v>
      </c>
      <c r="D20" s="2" t="s">
        <v>2</v>
      </c>
      <c r="E20" s="1" t="s">
        <v>3</v>
      </c>
      <c r="F20" s="2" t="s">
        <v>4</v>
      </c>
      <c r="G20" s="2" t="s">
        <v>5</v>
      </c>
      <c r="H20" s="8" t="s">
        <v>6</v>
      </c>
      <c r="I20" s="8" t="s">
        <v>7</v>
      </c>
    </row>
    <row r="21" spans="1:9" ht="38.25" x14ac:dyDescent="0.25">
      <c r="A21" s="6">
        <v>1</v>
      </c>
      <c r="B21" s="3" t="s">
        <v>23</v>
      </c>
      <c r="C21" s="3" t="s">
        <v>57</v>
      </c>
      <c r="D21" s="4">
        <v>1</v>
      </c>
      <c r="E21" s="3" t="s">
        <v>24</v>
      </c>
      <c r="F21" s="4">
        <v>0</v>
      </c>
      <c r="G21" s="4">
        <v>0</v>
      </c>
      <c r="H21" s="9">
        <f>ROUND(D21*F21, 0)</f>
        <v>0</v>
      </c>
      <c r="I21" s="9">
        <f>ROUND(D21*G21, 0)</f>
        <v>0</v>
      </c>
    </row>
    <row r="22" spans="1:9" x14ac:dyDescent="0.25">
      <c r="A22" s="6"/>
      <c r="B22" s="3"/>
      <c r="C22" s="3"/>
      <c r="D22" s="4"/>
      <c r="E22" s="3"/>
      <c r="F22" s="4"/>
      <c r="G22" s="4"/>
      <c r="H22" s="9"/>
      <c r="I22" s="9"/>
    </row>
    <row r="23" spans="1:9" x14ac:dyDescent="0.25">
      <c r="A23" s="5"/>
      <c r="B23" s="1"/>
      <c r="C23" s="1" t="s">
        <v>9</v>
      </c>
      <c r="D23" s="2"/>
      <c r="E23" s="1"/>
      <c r="F23" s="2"/>
      <c r="G23" s="2"/>
      <c r="H23" s="8">
        <f>ROUND(SUM(H21:H22),0)</f>
        <v>0</v>
      </c>
      <c r="I23" s="8">
        <f>ROUND(SUM(I21:I22),0)</f>
        <v>0</v>
      </c>
    </row>
    <row r="25" spans="1:9" x14ac:dyDescent="0.25">
      <c r="A25" s="28" t="s">
        <v>13</v>
      </c>
      <c r="B25" s="28"/>
      <c r="C25" s="28"/>
      <c r="D25" s="28"/>
      <c r="E25" s="28"/>
      <c r="F25" s="28"/>
      <c r="G25" s="28"/>
      <c r="H25" s="8">
        <f>H9+H16+H23</f>
        <v>0</v>
      </c>
      <c r="I25" s="8">
        <f>I9+I16+I23</f>
        <v>0</v>
      </c>
    </row>
    <row r="27" spans="1:9" x14ac:dyDescent="0.25">
      <c r="A27" s="28" t="s">
        <v>14</v>
      </c>
      <c r="B27" s="28"/>
      <c r="C27" s="28"/>
      <c r="D27" s="28"/>
      <c r="E27" s="28"/>
      <c r="F27" s="28"/>
      <c r="G27" s="28"/>
      <c r="H27" s="28">
        <f>+H25+I25</f>
        <v>0</v>
      </c>
      <c r="I27" s="28"/>
    </row>
    <row r="28" spans="1:9" x14ac:dyDescent="0.25">
      <c r="A28" s="28" t="s">
        <v>15</v>
      </c>
      <c r="B28" s="28"/>
      <c r="C28" s="28"/>
      <c r="D28" s="28"/>
      <c r="E28" s="28"/>
      <c r="F28" s="28"/>
      <c r="G28" s="28"/>
      <c r="H28" s="28">
        <f>+H27*0.27</f>
        <v>0</v>
      </c>
      <c r="I28" s="28"/>
    </row>
    <row r="29" spans="1:9" x14ac:dyDescent="0.25">
      <c r="A29" s="28" t="s">
        <v>16</v>
      </c>
      <c r="B29" s="28"/>
      <c r="C29" s="28"/>
      <c r="D29" s="28"/>
      <c r="E29" s="28"/>
      <c r="F29" s="28"/>
      <c r="G29" s="28"/>
      <c r="H29" s="28">
        <f>+H27+H28</f>
        <v>0</v>
      </c>
      <c r="I29" s="28"/>
    </row>
  </sheetData>
  <mergeCells count="7">
    <mergeCell ref="A29:G29"/>
    <mergeCell ref="H29:I29"/>
    <mergeCell ref="A25:G25"/>
    <mergeCell ref="A27:G27"/>
    <mergeCell ref="H27:I27"/>
    <mergeCell ref="A28:G28"/>
    <mergeCell ref="H28:I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/>
  </sheetViews>
  <sheetFormatPr defaultRowHeight="15" x14ac:dyDescent="0.25"/>
  <cols>
    <col min="3" max="3" width="34.28515625" customWidth="1"/>
    <col min="8" max="9" width="9.140625" style="7"/>
  </cols>
  <sheetData>
    <row r="2" spans="1:9" x14ac:dyDescent="0.25">
      <c r="A2" t="s">
        <v>51</v>
      </c>
    </row>
    <row r="5" spans="1:9" x14ac:dyDescent="0.25">
      <c r="A5" t="s">
        <v>10</v>
      </c>
    </row>
    <row r="6" spans="1:9" ht="25.5" x14ac:dyDescent="0.25">
      <c r="A6" s="5" t="s">
        <v>11</v>
      </c>
      <c r="B6" s="1" t="s">
        <v>0</v>
      </c>
      <c r="C6" s="1" t="s">
        <v>1</v>
      </c>
      <c r="D6" s="2" t="s">
        <v>2</v>
      </c>
      <c r="E6" s="1" t="s">
        <v>3</v>
      </c>
      <c r="F6" s="2" t="s">
        <v>4</v>
      </c>
      <c r="G6" s="2" t="s">
        <v>5</v>
      </c>
      <c r="H6" s="8" t="s">
        <v>6</v>
      </c>
      <c r="I6" s="8" t="s">
        <v>7</v>
      </c>
    </row>
    <row r="7" spans="1:9" ht="93.75" customHeight="1" x14ac:dyDescent="0.25">
      <c r="A7" s="6">
        <v>1</v>
      </c>
      <c r="B7" s="3" t="s">
        <v>17</v>
      </c>
      <c r="C7" s="3" t="s">
        <v>18</v>
      </c>
      <c r="D7" s="4">
        <v>5</v>
      </c>
      <c r="E7" s="3" t="s">
        <v>12</v>
      </c>
      <c r="F7" s="4">
        <v>0</v>
      </c>
      <c r="G7" s="4">
        <v>0</v>
      </c>
      <c r="H7" s="9">
        <f>ROUND(D7*F7, 0)</f>
        <v>0</v>
      </c>
      <c r="I7" s="9">
        <f>ROUND(D7*G7, 0)</f>
        <v>0</v>
      </c>
    </row>
    <row r="8" spans="1:9" ht="19.5" customHeight="1" x14ac:dyDescent="0.25">
      <c r="A8" s="5"/>
      <c r="B8" s="1"/>
      <c r="C8" s="1" t="s">
        <v>9</v>
      </c>
      <c r="D8" s="2"/>
      <c r="E8" s="1"/>
      <c r="F8" s="2"/>
      <c r="G8" s="2"/>
      <c r="H8" s="8">
        <f>ROUND(SUM(H7:H7),0)</f>
        <v>0</v>
      </c>
      <c r="I8" s="8">
        <f>ROUND(SUM(I7:I7),0)</f>
        <v>0</v>
      </c>
    </row>
    <row r="11" spans="1:9" x14ac:dyDescent="0.25">
      <c r="A11" t="s">
        <v>19</v>
      </c>
    </row>
    <row r="12" spans="1:9" ht="25.5" x14ac:dyDescent="0.25">
      <c r="A12" s="5" t="s">
        <v>11</v>
      </c>
      <c r="B12" s="1" t="s">
        <v>0</v>
      </c>
      <c r="C12" s="1" t="s">
        <v>1</v>
      </c>
      <c r="D12" s="2" t="s">
        <v>2</v>
      </c>
      <c r="E12" s="1" t="s">
        <v>3</v>
      </c>
      <c r="F12" s="2" t="s">
        <v>4</v>
      </c>
      <c r="G12" s="2" t="s">
        <v>5</v>
      </c>
      <c r="H12" s="8" t="s">
        <v>6</v>
      </c>
      <c r="I12" s="8" t="s">
        <v>7</v>
      </c>
    </row>
    <row r="13" spans="1:9" ht="63.75" x14ac:dyDescent="0.25">
      <c r="A13" s="6">
        <v>1</v>
      </c>
      <c r="B13" s="3" t="s">
        <v>20</v>
      </c>
      <c r="C13" s="3" t="s">
        <v>21</v>
      </c>
      <c r="D13" s="4">
        <v>1</v>
      </c>
      <c r="E13" s="3" t="s">
        <v>8</v>
      </c>
      <c r="F13" s="4">
        <v>0</v>
      </c>
      <c r="G13" s="4">
        <v>0</v>
      </c>
      <c r="H13" s="9">
        <f>ROUND(D13*F13, 0)</f>
        <v>0</v>
      </c>
      <c r="I13" s="9">
        <f>ROUND(D13*G13, 0)</f>
        <v>0</v>
      </c>
    </row>
    <row r="14" spans="1:9" x14ac:dyDescent="0.25">
      <c r="A14" s="6"/>
      <c r="B14" s="3"/>
      <c r="C14" s="3"/>
      <c r="D14" s="4"/>
      <c r="E14" s="3"/>
      <c r="F14" s="4"/>
      <c r="G14" s="4"/>
      <c r="H14" s="9"/>
      <c r="I14" s="9"/>
    </row>
    <row r="15" spans="1:9" x14ac:dyDescent="0.25">
      <c r="A15" s="5"/>
      <c r="B15" s="1"/>
      <c r="C15" s="1" t="s">
        <v>9</v>
      </c>
      <c r="D15" s="2"/>
      <c r="E15" s="1"/>
      <c r="F15" s="2"/>
      <c r="G15" s="2"/>
      <c r="H15" s="8">
        <f>ROUND(SUM(H13:H14),0)</f>
        <v>0</v>
      </c>
      <c r="I15" s="8">
        <f>ROUND(SUM(I13:I14),0)</f>
        <v>0</v>
      </c>
    </row>
    <row r="18" spans="1:9" x14ac:dyDescent="0.25">
      <c r="A18" t="s">
        <v>22</v>
      </c>
    </row>
    <row r="19" spans="1:9" ht="25.5" x14ac:dyDescent="0.25">
      <c r="A19" s="5" t="s">
        <v>11</v>
      </c>
      <c r="B19" s="1" t="s">
        <v>0</v>
      </c>
      <c r="C19" s="1" t="s">
        <v>1</v>
      </c>
      <c r="D19" s="2" t="s">
        <v>2</v>
      </c>
      <c r="E19" s="1" t="s">
        <v>3</v>
      </c>
      <c r="F19" s="2" t="s">
        <v>4</v>
      </c>
      <c r="G19" s="2" t="s">
        <v>5</v>
      </c>
      <c r="H19" s="8" t="s">
        <v>6</v>
      </c>
      <c r="I19" s="8" t="s">
        <v>7</v>
      </c>
    </row>
    <row r="20" spans="1:9" ht="38.25" x14ac:dyDescent="0.25">
      <c r="A20" s="6">
        <v>1</v>
      </c>
      <c r="B20" s="3" t="s">
        <v>23</v>
      </c>
      <c r="C20" s="3" t="s">
        <v>57</v>
      </c>
      <c r="D20" s="4">
        <v>1</v>
      </c>
      <c r="E20" s="3" t="s">
        <v>24</v>
      </c>
      <c r="F20" s="4">
        <v>0</v>
      </c>
      <c r="G20" s="4">
        <v>0</v>
      </c>
      <c r="H20" s="9">
        <f>ROUND(D20*F20, 0)</f>
        <v>0</v>
      </c>
      <c r="I20" s="9">
        <f>ROUND(D20*G20, 0)</f>
        <v>0</v>
      </c>
    </row>
    <row r="21" spans="1:9" x14ac:dyDescent="0.25">
      <c r="A21" s="6"/>
      <c r="B21" s="3"/>
      <c r="C21" s="3"/>
      <c r="D21" s="4"/>
      <c r="E21" s="3"/>
      <c r="F21" s="4"/>
      <c r="G21" s="4"/>
      <c r="H21" s="9"/>
      <c r="I21" s="9"/>
    </row>
    <row r="22" spans="1:9" x14ac:dyDescent="0.25">
      <c r="A22" s="5"/>
      <c r="B22" s="1"/>
      <c r="C22" s="1" t="s">
        <v>9</v>
      </c>
      <c r="D22" s="2"/>
      <c r="E22" s="1"/>
      <c r="F22" s="2"/>
      <c r="G22" s="2"/>
      <c r="H22" s="8">
        <f>ROUND(SUM(H20:H21),0)</f>
        <v>0</v>
      </c>
      <c r="I22" s="8">
        <f>ROUND(SUM(I20:I21),0)</f>
        <v>0</v>
      </c>
    </row>
    <row r="24" spans="1:9" x14ac:dyDescent="0.25">
      <c r="A24" s="28" t="s">
        <v>13</v>
      </c>
      <c r="B24" s="28"/>
      <c r="C24" s="28"/>
      <c r="D24" s="28"/>
      <c r="E24" s="28"/>
      <c r="F24" s="28"/>
      <c r="G24" s="28"/>
      <c r="H24" s="8">
        <f>+H8+H15+H22</f>
        <v>0</v>
      </c>
      <c r="I24" s="8">
        <f>+I8+I15+I22</f>
        <v>0</v>
      </c>
    </row>
    <row r="26" spans="1:9" x14ac:dyDescent="0.25">
      <c r="A26" s="28" t="s">
        <v>14</v>
      </c>
      <c r="B26" s="28"/>
      <c r="C26" s="28"/>
      <c r="D26" s="28"/>
      <c r="E26" s="28"/>
      <c r="F26" s="28"/>
      <c r="G26" s="28"/>
      <c r="H26" s="28">
        <f>+H24+I24</f>
        <v>0</v>
      </c>
      <c r="I26" s="28"/>
    </row>
    <row r="27" spans="1:9" x14ac:dyDescent="0.25">
      <c r="A27" s="28" t="s">
        <v>15</v>
      </c>
      <c r="B27" s="28"/>
      <c r="C27" s="28"/>
      <c r="D27" s="28"/>
      <c r="E27" s="28"/>
      <c r="F27" s="28"/>
      <c r="G27" s="28"/>
      <c r="H27" s="28">
        <f>+H26*0.27</f>
        <v>0</v>
      </c>
      <c r="I27" s="28"/>
    </row>
    <row r="28" spans="1:9" x14ac:dyDescent="0.25">
      <c r="A28" s="28" t="s">
        <v>16</v>
      </c>
      <c r="B28" s="28"/>
      <c r="C28" s="28"/>
      <c r="D28" s="28"/>
      <c r="E28" s="28"/>
      <c r="F28" s="28"/>
      <c r="G28" s="28"/>
      <c r="H28" s="28">
        <f>+H26+H27</f>
        <v>0</v>
      </c>
      <c r="I28" s="28"/>
    </row>
  </sheetData>
  <mergeCells count="7">
    <mergeCell ref="A28:G28"/>
    <mergeCell ref="H28:I28"/>
    <mergeCell ref="A24:G24"/>
    <mergeCell ref="A26:G26"/>
    <mergeCell ref="H26:I26"/>
    <mergeCell ref="A27:G27"/>
    <mergeCell ref="H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Összesítő</vt:lpstr>
      <vt:lpstr>Kőris u. 8. kapualj</vt:lpstr>
      <vt:lpstr>Kőris u. 10. kapualj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Gyöngyi</dc:creator>
  <cp:lastModifiedBy>Kiss Tibor</cp:lastModifiedBy>
  <dcterms:created xsi:type="dcterms:W3CDTF">2019-04-17T14:12:35Z</dcterms:created>
  <dcterms:modified xsi:type="dcterms:W3CDTF">2019-06-27T08:38:53Z</dcterms:modified>
</cp:coreProperties>
</file>