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Rev8Store\Projektek\MOrczy projekt\07_Kozbeszerzesek\KP6_Kalvaria_ter_sporteszkozok\Beszerzes_20230517\5_mell_Kalvaria_ter_Tervdok\"/>
    </mc:Choice>
  </mc:AlternateContent>
  <xr:revisionPtr revIDLastSave="0" documentId="13_ncr:1_{0ED21867-784D-4F04-AA8F-B8F13B63C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lap1" sheetId="1" r:id="rId1"/>
  </sheets>
  <calcPr calcId="181029"/>
</workbook>
</file>

<file path=xl/calcChain.xml><?xml version="1.0" encoding="utf-8"?>
<calcChain xmlns="http://schemas.openxmlformats.org/spreadsheetml/2006/main">
  <c r="G27" i="1" l="1"/>
  <c r="H27" i="1"/>
  <c r="G29" i="1"/>
  <c r="H29" i="1"/>
  <c r="G30" i="1"/>
  <c r="H30" i="1"/>
  <c r="G32" i="1"/>
  <c r="H32" i="1"/>
  <c r="G33" i="1"/>
  <c r="H33" i="1"/>
  <c r="G34" i="1"/>
  <c r="H34" i="1"/>
  <c r="G35" i="1"/>
  <c r="H35" i="1"/>
  <c r="G36" i="1"/>
  <c r="H36" i="1"/>
  <c r="G37" i="1"/>
  <c r="H37" i="1"/>
  <c r="G39" i="1"/>
  <c r="H39" i="1"/>
  <c r="G40" i="1"/>
  <c r="H40" i="1"/>
  <c r="H26" i="1"/>
  <c r="G26" i="1"/>
  <c r="H17" i="1"/>
  <c r="H20" i="1" s="1"/>
  <c r="G17" i="1"/>
  <c r="G19" i="1" s="1"/>
  <c r="H8" i="1"/>
  <c r="G8" i="1"/>
  <c r="H7" i="1"/>
  <c r="G7" i="1"/>
  <c r="H6" i="1"/>
  <c r="G6" i="1"/>
  <c r="H3" i="1"/>
  <c r="G3" i="1"/>
  <c r="G41" i="1" l="1"/>
  <c r="H42" i="1"/>
  <c r="G10" i="1"/>
  <c r="H11" i="1"/>
  <c r="G12" i="1" s="1"/>
  <c r="G21" i="1"/>
  <c r="G43" i="1" l="1"/>
  <c r="G44" i="1" s="1"/>
  <c r="D50" i="1" s="1"/>
  <c r="C48" i="1"/>
  <c r="G13" i="1"/>
  <c r="D48" i="1" s="1"/>
  <c r="G22" i="1"/>
  <c r="D49" i="1" s="1"/>
  <c r="C49" i="1"/>
  <c r="C50" i="1" l="1"/>
  <c r="D51" i="1"/>
  <c r="C51" i="1" l="1"/>
</calcChain>
</file>

<file path=xl/sharedStrings.xml><?xml version="1.0" encoding="utf-8"?>
<sst xmlns="http://schemas.openxmlformats.org/spreadsheetml/2006/main" count="90" uniqueCount="50">
  <si>
    <t>1.</t>
  </si>
  <si>
    <t>Mennyiség</t>
  </si>
  <si>
    <t>Mérték-egység</t>
  </si>
  <si>
    <t>Anyag egységár</t>
  </si>
  <si>
    <t>Munkadíj egységár</t>
  </si>
  <si>
    <t>Anyag összesen (nettó)</t>
  </si>
  <si>
    <t>Munkadíj összesen (nettó)</t>
  </si>
  <si>
    <t>Eszköz kihelyezés</t>
  </si>
  <si>
    <t>db</t>
  </si>
  <si>
    <t>Ütéscsillapításra alklamas esési tér kialakítása</t>
  </si>
  <si>
    <t>m2</t>
  </si>
  <si>
    <t>fm</t>
  </si>
  <si>
    <t>Anyag összesen:</t>
  </si>
  <si>
    <t>Munkadíj összesen:</t>
  </si>
  <si>
    <t>nettó:</t>
  </si>
  <si>
    <t>bruttó:</t>
  </si>
  <si>
    <t>2.</t>
  </si>
  <si>
    <t>Panna aréna elhelyezése</t>
  </si>
  <si>
    <t>LAPPSET PANNA ARENA (080905M) kihelyezése beto alaptestekhez dübelezve</t>
  </si>
  <si>
    <t>Gyepes terület kiásása eséscsillapító burkolatok alatt 30 cm vtg-ban, építési hulladék elszállítással, lerakási díjjal.
Altalaj hengereléssel tömörítve (Trg: 95%).</t>
  </si>
  <si>
    <t>Eséscsillapító gumiburkolat építése
- 3 mm vtg. helyszínen öntött vízáteresztő EPDM kopásálló fedőréteg, önterülő poliuretán burkolat
- 10 mm vtg. helyszínen öntött SBR rugalmas gumiőrlemény alapréteg.
- 15 cm vtg. Ø 0/20 mm andezit zúzottkő ágyazat (Trg: 95%).
- 15 cm vtg. Ø 20/50 mm andezit zúzottkő ágyazat (Trg: 95%).
- 1 rtg. 200 g/m2 műszaki geotextília terítés.</t>
  </si>
  <si>
    <t>3 mm-es süllyesztett fém szegély építése zöldfelület és a gumiburkolat határolására, C20/25  beton alapgerenda megtámasztással,  5% vágási veszteséggel</t>
  </si>
  <si>
    <t>Panna aréna telepítése összesen:</t>
  </si>
  <si>
    <t>3.</t>
  </si>
  <si>
    <t>Teqball asztal elhelyezése</t>
  </si>
  <si>
    <t>TEQ ONE teqball asztal kihelyezése 1,5*1*0,3 m betonalaphoz dübelezve</t>
  </si>
  <si>
    <t>Teqball asztal telepítése összesen:</t>
  </si>
  <si>
    <t>ÖSSZESÍTŐ</t>
  </si>
  <si>
    <t>összesen</t>
  </si>
  <si>
    <t>nettó ár</t>
  </si>
  <si>
    <t>bruttó ár</t>
  </si>
  <si>
    <t>Kutyafuttatóban ivókút kiépítése</t>
  </si>
  <si>
    <t>Ivókút alépítmény kialakítása</t>
  </si>
  <si>
    <t>Szikkasztó kiépítése</t>
  </si>
  <si>
    <t>m3</t>
  </si>
  <si>
    <t>Szikasztó kiépítése, 1m3-es</t>
  </si>
  <si>
    <t>Beton szegély kiépítése a szikkasztó köré</t>
  </si>
  <si>
    <t>Közmű kiépítés</t>
  </si>
  <si>
    <t xml:space="preserve">m </t>
  </si>
  <si>
    <t>Szelep vezérlés átalakítása a rácsatlakoztatott vízvételi körben</t>
  </si>
  <si>
    <t>Elzáró csap kiépítése</t>
  </si>
  <si>
    <t>Csapszár rákötés az ivókútra</t>
  </si>
  <si>
    <t>Növényágyas helyreállítása a vízátvezetés után</t>
  </si>
  <si>
    <t>Kutyaitatós ivókút kihelyezése (pl. B&amp;K Kültéri ivókút rozsdamentes acélból gyöngyszórt, időzített nyomógombos csapteleppel, kutyaitatóval, 100x100 mm)</t>
  </si>
  <si>
    <t>1 colos KPE cső fektetése fagyhatár alatt</t>
  </si>
  <si>
    <t>szelepdoboz - nagy méretű</t>
  </si>
  <si>
    <t>vezérlő automatika beépítése az „öntözési körbe”, ahol rácsatlakozznuk az ivókút megtáplálására</t>
  </si>
  <si>
    <t>Egyéb munkák</t>
  </si>
  <si>
    <t>Kikerült sitt elszállítása lerakóhelyre</t>
  </si>
  <si>
    <t>Kutyafuttatóban ivókút kiépítése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</si>
</sst>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.d\."/>
    <numFmt numFmtId="165" formatCode="m\.d"/>
    <numFmt numFmtId="166" formatCode="_-* #,##0.00\ &quot;Ft&quot;_-;\-* #,##0.00\ &quot;Ft&quot;_-;_-* &quot;-&quot;??\ &quot;Ft&quot;_-;_-@"/>
    <numFmt numFmtId="167" formatCode="_-* #,##0\ &quot;Ft&quot;_-;\-* #,##0\ &quot;Ft&quot;_-;_-* &quot;-&quot;??\ &quot;Ft&quot;_-;_-@"/>
  </numFmts>
  <fonts count="7" x14ac:knownFonts="1">
    <font>
      <sz val="10"/>
      <color rgb="FF000000"/>
      <name val="Arial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right" vertical="top"/>
    </xf>
    <xf numFmtId="165" fontId="4" fillId="0" borderId="6" xfId="0" applyNumberFormat="1" applyFont="1" applyBorder="1"/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right"/>
    </xf>
    <xf numFmtId="166" fontId="5" fillId="0" borderId="6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4" fontId="4" fillId="4" borderId="4" xfId="0" applyNumberFormat="1" applyFont="1" applyFill="1" applyBorder="1" applyAlignment="1">
      <alignment vertical="top"/>
    </xf>
    <xf numFmtId="165" fontId="4" fillId="4" borderId="4" xfId="0" applyNumberFormat="1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2" fillId="5" borderId="6" xfId="0" applyFont="1" applyFill="1" applyBorder="1"/>
    <xf numFmtId="0" fontId="4" fillId="5" borderId="6" xfId="0" applyFont="1" applyFill="1" applyBorder="1"/>
    <xf numFmtId="166" fontId="5" fillId="5" borderId="6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vertical="top"/>
    </xf>
    <xf numFmtId="0" fontId="4" fillId="3" borderId="6" xfId="0" applyFont="1" applyFill="1" applyBorder="1"/>
    <xf numFmtId="0" fontId="2" fillId="3" borderId="6" xfId="0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vertical="top" wrapText="1"/>
    </xf>
    <xf numFmtId="166" fontId="5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3" borderId="1" xfId="0" applyFont="1" applyFill="1" applyBorder="1"/>
    <xf numFmtId="0" fontId="5" fillId="0" borderId="1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6" fontId="5" fillId="0" borderId="6" xfId="0" applyNumberFormat="1" applyFont="1" applyBorder="1" applyAlignment="1" applyProtection="1">
      <alignment horizontal="right" vertical="top"/>
      <protection locked="0"/>
    </xf>
    <xf numFmtId="166" fontId="5" fillId="0" borderId="6" xfId="0" applyNumberFormat="1" applyFont="1" applyBorder="1" applyAlignment="1" applyProtection="1">
      <alignment horizontal="right" vertical="center"/>
      <protection locked="0"/>
    </xf>
    <xf numFmtId="167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 vertical="top"/>
    </xf>
    <xf numFmtId="167" fontId="4" fillId="0" borderId="6" xfId="0" applyNumberFormat="1" applyFont="1" applyBorder="1" applyAlignment="1">
      <alignment horizontal="right" vertical="top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67" fontId="5" fillId="5" borderId="6" xfId="0" applyNumberFormat="1" applyFont="1" applyFill="1" applyBorder="1" applyAlignment="1">
      <alignment horizontal="right"/>
    </xf>
    <xf numFmtId="167" fontId="4" fillId="5" borderId="6" xfId="0" applyNumberFormat="1" applyFont="1" applyFill="1" applyBorder="1"/>
    <xf numFmtId="167" fontId="2" fillId="3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6" fillId="3" borderId="7" xfId="0" applyFont="1" applyFill="1" applyBorder="1" applyAlignment="1">
      <alignment vertical="top" wrapText="1"/>
    </xf>
    <xf numFmtId="167" fontId="2" fillId="3" borderId="5" xfId="0" applyNumberFormat="1" applyFont="1" applyFill="1" applyBorder="1" applyAlignment="1">
      <alignment horizontal="center"/>
    </xf>
    <xf numFmtId="167" fontId="3" fillId="0" borderId="6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1"/>
  <sheetViews>
    <sheetView tabSelected="1" workbookViewId="0">
      <selection activeCell="G7" sqref="G7"/>
    </sheetView>
  </sheetViews>
  <sheetFormatPr defaultColWidth="12.5703125" defaultRowHeight="15.75" customHeight="1" x14ac:dyDescent="0.2"/>
  <cols>
    <col min="1" max="1" width="3.5703125" customWidth="1"/>
    <col min="2" max="2" width="34.7109375" customWidth="1"/>
    <col min="3" max="4" width="15.5703125" bestFit="1" customWidth="1"/>
    <col min="5" max="5" width="12.85546875" bestFit="1" customWidth="1"/>
    <col min="6" max="6" width="20.85546875" customWidth="1"/>
    <col min="7" max="7" width="16.85546875" customWidth="1"/>
    <col min="8" max="8" width="19.140625" customWidth="1"/>
  </cols>
  <sheetData>
    <row r="1" spans="1:8" x14ac:dyDescent="0.25">
      <c r="A1" s="1" t="s">
        <v>0</v>
      </c>
      <c r="B1" s="2" t="s">
        <v>17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 ht="12.75" x14ac:dyDescent="0.2">
      <c r="A2" s="5">
        <v>44197</v>
      </c>
      <c r="B2" s="40" t="s">
        <v>7</v>
      </c>
      <c r="C2" s="41"/>
      <c r="D2" s="41"/>
      <c r="E2" s="41"/>
      <c r="F2" s="41"/>
      <c r="G2" s="41"/>
      <c r="H2" s="42"/>
    </row>
    <row r="3" spans="1:8" ht="25.5" x14ac:dyDescent="0.2">
      <c r="A3" s="6"/>
      <c r="B3" s="20" t="s">
        <v>18</v>
      </c>
      <c r="C3" s="8">
        <v>1</v>
      </c>
      <c r="D3" s="8" t="s">
        <v>8</v>
      </c>
      <c r="E3" s="29">
        <v>0</v>
      </c>
      <c r="F3" s="29">
        <v>0</v>
      </c>
      <c r="G3" s="9">
        <f>ROUND(C3*E3,0)</f>
        <v>0</v>
      </c>
      <c r="H3" s="10">
        <f>ROUND(C3*F3,0)</f>
        <v>0</v>
      </c>
    </row>
    <row r="4" spans="1:8" ht="12.75" x14ac:dyDescent="0.2">
      <c r="A4" s="6"/>
      <c r="B4" s="7"/>
      <c r="C4" s="8"/>
      <c r="D4" s="8"/>
      <c r="E4" s="9"/>
      <c r="F4" s="9"/>
      <c r="G4" s="9"/>
      <c r="H4" s="10"/>
    </row>
    <row r="5" spans="1:8" ht="12.75" x14ac:dyDescent="0.2">
      <c r="A5" s="5">
        <v>44928</v>
      </c>
      <c r="B5" s="40" t="s">
        <v>9</v>
      </c>
      <c r="C5" s="41"/>
      <c r="D5" s="41"/>
      <c r="E5" s="41"/>
      <c r="F5" s="41"/>
      <c r="G5" s="41"/>
      <c r="H5" s="42"/>
    </row>
    <row r="6" spans="1:8" ht="51" x14ac:dyDescent="0.2">
      <c r="A6" s="12"/>
      <c r="B6" s="7" t="s">
        <v>19</v>
      </c>
      <c r="C6" s="8">
        <v>68.5</v>
      </c>
      <c r="D6" s="8" t="s">
        <v>10</v>
      </c>
      <c r="E6" s="29">
        <v>0</v>
      </c>
      <c r="F6" s="29">
        <v>0</v>
      </c>
      <c r="G6" s="33">
        <f t="shared" ref="G6:G8" si="0">ROUND(C6*E6,0)</f>
        <v>0</v>
      </c>
      <c r="H6" s="34">
        <f t="shared" ref="H6:H8" si="1">ROUND(C6*F6,0)</f>
        <v>0</v>
      </c>
    </row>
    <row r="7" spans="1:8" ht="153" x14ac:dyDescent="0.2">
      <c r="A7" s="11"/>
      <c r="B7" s="7" t="s">
        <v>20</v>
      </c>
      <c r="C7" s="8">
        <v>68.5</v>
      </c>
      <c r="D7" s="8" t="s">
        <v>10</v>
      </c>
      <c r="E7" s="30">
        <v>0</v>
      </c>
      <c r="F7" s="30">
        <v>0</v>
      </c>
      <c r="G7" s="36">
        <f t="shared" si="0"/>
        <v>0</v>
      </c>
      <c r="H7" s="35">
        <f t="shared" si="1"/>
        <v>0</v>
      </c>
    </row>
    <row r="8" spans="1:8" ht="63.75" x14ac:dyDescent="0.2">
      <c r="A8" s="11"/>
      <c r="B8" s="7" t="s">
        <v>21</v>
      </c>
      <c r="C8" s="8">
        <v>32</v>
      </c>
      <c r="D8" s="8" t="s">
        <v>11</v>
      </c>
      <c r="E8" s="30">
        <v>0</v>
      </c>
      <c r="F8" s="30">
        <v>0</v>
      </c>
      <c r="G8" s="36">
        <f t="shared" si="0"/>
        <v>0</v>
      </c>
      <c r="H8" s="35">
        <f t="shared" si="1"/>
        <v>0</v>
      </c>
    </row>
    <row r="9" spans="1:8" ht="12.75" x14ac:dyDescent="0.2">
      <c r="A9" s="11"/>
      <c r="B9" s="7"/>
      <c r="C9" s="8"/>
      <c r="D9" s="8"/>
      <c r="E9" s="21"/>
      <c r="F9" s="21"/>
      <c r="G9" s="21"/>
      <c r="H9" s="22"/>
    </row>
    <row r="10" spans="1:8" ht="12.75" x14ac:dyDescent="0.2">
      <c r="A10" s="13"/>
      <c r="B10" s="14" t="s">
        <v>12</v>
      </c>
      <c r="C10" s="15"/>
      <c r="D10" s="15"/>
      <c r="E10" s="15"/>
      <c r="F10" s="15"/>
      <c r="G10" s="37">
        <f>SUM(G3:G8)</f>
        <v>0</v>
      </c>
      <c r="H10" s="38"/>
    </row>
    <row r="11" spans="1:8" ht="12.75" x14ac:dyDescent="0.2">
      <c r="A11" s="13"/>
      <c r="B11" s="14" t="s">
        <v>13</v>
      </c>
      <c r="C11" s="15"/>
      <c r="D11" s="15"/>
      <c r="E11" s="15"/>
      <c r="F11" s="15"/>
      <c r="G11" s="38"/>
      <c r="H11" s="37">
        <f>SUM(H3:H10)</f>
        <v>0</v>
      </c>
    </row>
    <row r="12" spans="1:8" ht="12.75" x14ac:dyDescent="0.2">
      <c r="A12" s="17"/>
      <c r="B12" s="43" t="s">
        <v>22</v>
      </c>
      <c r="C12" s="18"/>
      <c r="D12" s="18"/>
      <c r="E12" s="18"/>
      <c r="F12" s="19" t="s">
        <v>14</v>
      </c>
      <c r="G12" s="44">
        <f>SUM(G10:H11)</f>
        <v>0</v>
      </c>
      <c r="H12" s="45"/>
    </row>
    <row r="13" spans="1:8" ht="12.75" x14ac:dyDescent="0.2">
      <c r="A13" s="17"/>
      <c r="B13" s="42"/>
      <c r="C13" s="18"/>
      <c r="D13" s="18"/>
      <c r="E13" s="18"/>
      <c r="F13" s="19" t="s">
        <v>15</v>
      </c>
      <c r="G13" s="44">
        <f>ROUND(G12*1.27,0)</f>
        <v>0</v>
      </c>
      <c r="H13" s="45"/>
    </row>
    <row r="15" spans="1:8" x14ac:dyDescent="0.25">
      <c r="A15" s="1" t="s">
        <v>16</v>
      </c>
      <c r="B15" s="2" t="s">
        <v>24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4" t="s">
        <v>6</v>
      </c>
    </row>
    <row r="16" spans="1:8" ht="12.75" x14ac:dyDescent="0.2">
      <c r="A16" s="5">
        <v>44228</v>
      </c>
      <c r="B16" s="40" t="s">
        <v>7</v>
      </c>
      <c r="C16" s="41"/>
      <c r="D16" s="41"/>
      <c r="E16" s="41"/>
      <c r="F16" s="41"/>
      <c r="G16" s="41"/>
      <c r="H16" s="42"/>
    </row>
    <row r="17" spans="1:8" ht="25.5" x14ac:dyDescent="0.2">
      <c r="A17" s="6"/>
      <c r="B17" s="20" t="s">
        <v>25</v>
      </c>
      <c r="C17" s="8">
        <v>1</v>
      </c>
      <c r="D17" s="8" t="s">
        <v>8</v>
      </c>
      <c r="E17" s="29">
        <v>0</v>
      </c>
      <c r="F17" s="29">
        <v>0</v>
      </c>
      <c r="G17" s="9">
        <f>ROUND(C17*E17,0)</f>
        <v>0</v>
      </c>
      <c r="H17" s="10">
        <f>ROUND(C17*F17,0)</f>
        <v>0</v>
      </c>
    </row>
    <row r="18" spans="1:8" ht="12.75" x14ac:dyDescent="0.2">
      <c r="A18" s="6"/>
      <c r="B18" s="7"/>
      <c r="C18" s="8"/>
      <c r="D18" s="8"/>
      <c r="E18" s="9"/>
      <c r="F18" s="9"/>
      <c r="G18" s="9"/>
      <c r="H18" s="10"/>
    </row>
    <row r="19" spans="1:8" ht="12.75" x14ac:dyDescent="0.2">
      <c r="A19" s="13"/>
      <c r="B19" s="14" t="s">
        <v>12</v>
      </c>
      <c r="C19" s="15"/>
      <c r="D19" s="15"/>
      <c r="E19" s="15"/>
      <c r="F19" s="15"/>
      <c r="G19" s="16">
        <f>SUM(G17:G18)</f>
        <v>0</v>
      </c>
      <c r="H19" s="15"/>
    </row>
    <row r="20" spans="1:8" ht="12.75" x14ac:dyDescent="0.2">
      <c r="A20" s="13"/>
      <c r="B20" s="14" t="s">
        <v>13</v>
      </c>
      <c r="C20" s="15"/>
      <c r="D20" s="15"/>
      <c r="E20" s="15"/>
      <c r="F20" s="15"/>
      <c r="G20" s="15"/>
      <c r="H20" s="16">
        <f>SUM(H17:H19)</f>
        <v>0</v>
      </c>
    </row>
    <row r="21" spans="1:8" ht="12.75" x14ac:dyDescent="0.2">
      <c r="A21" s="17"/>
      <c r="B21" s="43" t="s">
        <v>26</v>
      </c>
      <c r="C21" s="18"/>
      <c r="D21" s="18"/>
      <c r="E21" s="18"/>
      <c r="F21" s="19" t="s">
        <v>14</v>
      </c>
      <c r="G21" s="44">
        <f>SUM(G19:H20)</f>
        <v>0</v>
      </c>
      <c r="H21" s="45"/>
    </row>
    <row r="22" spans="1:8" ht="12.75" x14ac:dyDescent="0.2">
      <c r="A22" s="17"/>
      <c r="B22" s="42"/>
      <c r="C22" s="18"/>
      <c r="D22" s="18"/>
      <c r="E22" s="18"/>
      <c r="F22" s="19" t="s">
        <v>15</v>
      </c>
      <c r="G22" s="44">
        <f>ROUND(G21*1.27,0)</f>
        <v>0</v>
      </c>
      <c r="H22" s="45"/>
    </row>
    <row r="24" spans="1:8" x14ac:dyDescent="0.25">
      <c r="A24" s="1" t="s">
        <v>23</v>
      </c>
      <c r="B24" s="2" t="s">
        <v>31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4" t="s">
        <v>6</v>
      </c>
    </row>
    <row r="25" spans="1:8" ht="12.75" x14ac:dyDescent="0.2">
      <c r="A25" s="5">
        <v>44256</v>
      </c>
      <c r="B25" s="40" t="s">
        <v>7</v>
      </c>
      <c r="C25" s="41"/>
      <c r="D25" s="41"/>
      <c r="E25" s="41"/>
      <c r="F25" s="41"/>
      <c r="G25" s="41"/>
      <c r="H25" s="42"/>
    </row>
    <row r="26" spans="1:8" ht="12.75" x14ac:dyDescent="0.2">
      <c r="A26" s="6"/>
      <c r="B26" s="20" t="s">
        <v>32</v>
      </c>
      <c r="C26" s="8">
        <v>1</v>
      </c>
      <c r="D26" s="8" t="s">
        <v>8</v>
      </c>
      <c r="E26" s="29">
        <v>0</v>
      </c>
      <c r="F26" s="29">
        <v>0</v>
      </c>
      <c r="G26" s="33">
        <f>ROUND(C26*E26,0)</f>
        <v>0</v>
      </c>
      <c r="H26" s="34">
        <f>ROUND(C26*F26,0)</f>
        <v>0</v>
      </c>
    </row>
    <row r="27" spans="1:8" ht="51" x14ac:dyDescent="0.2">
      <c r="A27" s="6"/>
      <c r="B27" s="7" t="s">
        <v>43</v>
      </c>
      <c r="C27" s="8">
        <v>1</v>
      </c>
      <c r="D27" s="8" t="s">
        <v>8</v>
      </c>
      <c r="E27" s="29">
        <v>0</v>
      </c>
      <c r="F27" s="29">
        <v>0</v>
      </c>
      <c r="G27" s="33">
        <f t="shared" ref="G27:G40" si="2">ROUND(C27*E27,0)</f>
        <v>0</v>
      </c>
      <c r="H27" s="34">
        <f t="shared" ref="H27:H40" si="3">ROUND(C27*F27,0)</f>
        <v>0</v>
      </c>
    </row>
    <row r="28" spans="1:8" ht="12.75" x14ac:dyDescent="0.2">
      <c r="A28" s="5">
        <v>44257</v>
      </c>
      <c r="B28" s="40" t="s">
        <v>33</v>
      </c>
      <c r="C28" s="41"/>
      <c r="D28" s="41"/>
      <c r="E28" s="41"/>
      <c r="F28" s="41"/>
      <c r="G28" s="41"/>
      <c r="H28" s="42"/>
    </row>
    <row r="29" spans="1:8" ht="14.25" customHeight="1" x14ac:dyDescent="0.2">
      <c r="A29" s="6"/>
      <c r="B29" s="7" t="s">
        <v>35</v>
      </c>
      <c r="C29" s="8">
        <v>1</v>
      </c>
      <c r="D29" s="8" t="s">
        <v>34</v>
      </c>
      <c r="E29" s="29">
        <v>0</v>
      </c>
      <c r="F29" s="29">
        <v>0</v>
      </c>
      <c r="G29" s="33">
        <f t="shared" si="2"/>
        <v>0</v>
      </c>
      <c r="H29" s="34">
        <f t="shared" si="3"/>
        <v>0</v>
      </c>
    </row>
    <row r="30" spans="1:8" ht="12.75" x14ac:dyDescent="0.2">
      <c r="A30" s="6"/>
      <c r="B30" s="7" t="s">
        <v>36</v>
      </c>
      <c r="C30" s="8">
        <v>1</v>
      </c>
      <c r="D30" s="8" t="s">
        <v>8</v>
      </c>
      <c r="E30" s="29">
        <v>0</v>
      </c>
      <c r="F30" s="29">
        <v>0</v>
      </c>
      <c r="G30" s="33">
        <f t="shared" si="2"/>
        <v>0</v>
      </c>
      <c r="H30" s="34">
        <f t="shared" si="3"/>
        <v>0</v>
      </c>
    </row>
    <row r="31" spans="1:8" ht="12.75" x14ac:dyDescent="0.2">
      <c r="A31" s="5">
        <v>44258</v>
      </c>
      <c r="B31" s="40" t="s">
        <v>37</v>
      </c>
      <c r="C31" s="41"/>
      <c r="D31" s="41"/>
      <c r="E31" s="41"/>
      <c r="F31" s="41"/>
      <c r="G31" s="41"/>
      <c r="H31" s="42"/>
    </row>
    <row r="32" spans="1:8" ht="12.75" x14ac:dyDescent="0.2">
      <c r="A32" s="6"/>
      <c r="B32" s="7" t="s">
        <v>44</v>
      </c>
      <c r="C32" s="8">
        <v>15</v>
      </c>
      <c r="D32" s="8" t="s">
        <v>38</v>
      </c>
      <c r="E32" s="29">
        <v>0</v>
      </c>
      <c r="F32" s="29">
        <v>0</v>
      </c>
      <c r="G32" s="33">
        <f t="shared" si="2"/>
        <v>0</v>
      </c>
      <c r="H32" s="34">
        <f t="shared" si="3"/>
        <v>0</v>
      </c>
    </row>
    <row r="33" spans="1:8" ht="12.75" x14ac:dyDescent="0.2">
      <c r="A33" s="6"/>
      <c r="B33" s="7" t="s">
        <v>45</v>
      </c>
      <c r="C33" s="8">
        <v>1</v>
      </c>
      <c r="D33" s="8" t="s">
        <v>8</v>
      </c>
      <c r="E33" s="29">
        <v>0</v>
      </c>
      <c r="F33" s="29">
        <v>0</v>
      </c>
      <c r="G33" s="33">
        <f t="shared" si="2"/>
        <v>0</v>
      </c>
      <c r="H33" s="34">
        <f t="shared" si="3"/>
        <v>0</v>
      </c>
    </row>
    <row r="34" spans="1:8" ht="38.25" x14ac:dyDescent="0.2">
      <c r="A34" s="6"/>
      <c r="B34" s="7" t="s">
        <v>46</v>
      </c>
      <c r="C34" s="8">
        <v>1</v>
      </c>
      <c r="D34" s="8" t="s">
        <v>8</v>
      </c>
      <c r="E34" s="29">
        <v>0</v>
      </c>
      <c r="F34" s="29">
        <v>0</v>
      </c>
      <c r="G34" s="33">
        <f t="shared" si="2"/>
        <v>0</v>
      </c>
      <c r="H34" s="34">
        <f t="shared" si="3"/>
        <v>0</v>
      </c>
    </row>
    <row r="35" spans="1:8" ht="25.5" x14ac:dyDescent="0.2">
      <c r="A35" s="6"/>
      <c r="B35" s="7" t="s">
        <v>39</v>
      </c>
      <c r="C35" s="8">
        <v>1</v>
      </c>
      <c r="D35" s="8" t="s">
        <v>8</v>
      </c>
      <c r="E35" s="29">
        <v>0</v>
      </c>
      <c r="F35" s="29">
        <v>0</v>
      </c>
      <c r="G35" s="33">
        <f t="shared" si="2"/>
        <v>0</v>
      </c>
      <c r="H35" s="34">
        <f t="shared" si="3"/>
        <v>0</v>
      </c>
    </row>
    <row r="36" spans="1:8" ht="12.75" x14ac:dyDescent="0.2">
      <c r="A36" s="6"/>
      <c r="B36" s="7" t="s">
        <v>40</v>
      </c>
      <c r="C36" s="8">
        <v>1</v>
      </c>
      <c r="D36" s="8" t="s">
        <v>8</v>
      </c>
      <c r="E36" s="29">
        <v>0</v>
      </c>
      <c r="F36" s="29">
        <v>0</v>
      </c>
      <c r="G36" s="33">
        <f t="shared" si="2"/>
        <v>0</v>
      </c>
      <c r="H36" s="34">
        <f t="shared" si="3"/>
        <v>0</v>
      </c>
    </row>
    <row r="37" spans="1:8" ht="12.75" x14ac:dyDescent="0.2">
      <c r="A37" s="6"/>
      <c r="B37" s="7" t="s">
        <v>41</v>
      </c>
      <c r="C37" s="8">
        <v>1</v>
      </c>
      <c r="D37" s="8" t="s">
        <v>8</v>
      </c>
      <c r="E37" s="29">
        <v>0</v>
      </c>
      <c r="F37" s="29">
        <v>0</v>
      </c>
      <c r="G37" s="33">
        <f t="shared" si="2"/>
        <v>0</v>
      </c>
      <c r="H37" s="34">
        <f t="shared" si="3"/>
        <v>0</v>
      </c>
    </row>
    <row r="38" spans="1:8" ht="12.75" x14ac:dyDescent="0.2">
      <c r="A38" s="5">
        <v>44259</v>
      </c>
      <c r="B38" s="40" t="s">
        <v>47</v>
      </c>
      <c r="C38" s="41"/>
      <c r="D38" s="41"/>
      <c r="E38" s="41"/>
      <c r="F38" s="41"/>
      <c r="G38" s="41"/>
      <c r="H38" s="42"/>
    </row>
    <row r="39" spans="1:8" ht="12.75" x14ac:dyDescent="0.2">
      <c r="A39" s="6"/>
      <c r="B39" s="7" t="s">
        <v>48</v>
      </c>
      <c r="C39" s="8">
        <v>7.01</v>
      </c>
      <c r="D39" s="8" t="s">
        <v>34</v>
      </c>
      <c r="E39" s="29">
        <v>0</v>
      </c>
      <c r="F39" s="29">
        <v>0</v>
      </c>
      <c r="G39" s="33">
        <f t="shared" si="2"/>
        <v>0</v>
      </c>
      <c r="H39" s="34">
        <f t="shared" si="3"/>
        <v>0</v>
      </c>
    </row>
    <row r="40" spans="1:8" ht="25.5" x14ac:dyDescent="0.2">
      <c r="A40" s="6"/>
      <c r="B40" s="7" t="s">
        <v>42</v>
      </c>
      <c r="C40" s="8">
        <v>1</v>
      </c>
      <c r="D40" s="8" t="s">
        <v>8</v>
      </c>
      <c r="E40" s="29">
        <v>0</v>
      </c>
      <c r="F40" s="29">
        <v>0</v>
      </c>
      <c r="G40" s="33">
        <f t="shared" si="2"/>
        <v>0</v>
      </c>
      <c r="H40" s="34">
        <f t="shared" si="3"/>
        <v>0</v>
      </c>
    </row>
    <row r="41" spans="1:8" ht="12.75" x14ac:dyDescent="0.2">
      <c r="A41" s="13"/>
      <c r="B41" s="14" t="s">
        <v>12</v>
      </c>
      <c r="C41" s="15"/>
      <c r="D41" s="15"/>
      <c r="E41" s="15"/>
      <c r="F41" s="15"/>
      <c r="G41" s="16">
        <f>SUM(G26:G40)</f>
        <v>0</v>
      </c>
      <c r="H41" s="15"/>
    </row>
    <row r="42" spans="1:8" ht="12.75" x14ac:dyDescent="0.2">
      <c r="A42" s="13"/>
      <c r="B42" s="14" t="s">
        <v>13</v>
      </c>
      <c r="C42" s="15"/>
      <c r="D42" s="15"/>
      <c r="E42" s="15"/>
      <c r="F42" s="15"/>
      <c r="G42" s="38"/>
      <c r="H42" s="37">
        <f>SUM(H26:H41)</f>
        <v>0</v>
      </c>
    </row>
    <row r="43" spans="1:8" ht="12.75" x14ac:dyDescent="0.2">
      <c r="A43" s="17"/>
      <c r="B43" s="43" t="s">
        <v>49</v>
      </c>
      <c r="C43" s="18"/>
      <c r="D43" s="18"/>
      <c r="E43" s="18"/>
      <c r="F43" s="19" t="s">
        <v>14</v>
      </c>
      <c r="G43" s="44">
        <f>SUM(G41:H42)</f>
        <v>0</v>
      </c>
      <c r="H43" s="45"/>
    </row>
    <row r="44" spans="1:8" ht="19.5" customHeight="1" x14ac:dyDescent="0.2">
      <c r="A44" s="17"/>
      <c r="B44" s="42"/>
      <c r="C44" s="18"/>
      <c r="D44" s="18"/>
      <c r="E44" s="18"/>
      <c r="F44" s="19" t="s">
        <v>15</v>
      </c>
      <c r="G44" s="44">
        <f>ROUND(G43*1.27,0)</f>
        <v>0</v>
      </c>
      <c r="H44" s="45"/>
    </row>
    <row r="47" spans="1:8" ht="15.75" customHeight="1" x14ac:dyDescent="0.25">
      <c r="A47" s="23"/>
      <c r="B47" s="25" t="s">
        <v>27</v>
      </c>
      <c r="C47" s="28" t="s">
        <v>29</v>
      </c>
      <c r="D47" s="28" t="s">
        <v>30</v>
      </c>
    </row>
    <row r="48" spans="1:8" ht="15.75" customHeight="1" x14ac:dyDescent="0.2">
      <c r="A48" s="24" t="s">
        <v>0</v>
      </c>
      <c r="B48" s="26" t="s">
        <v>17</v>
      </c>
      <c r="C48" s="31">
        <f>G12</f>
        <v>0</v>
      </c>
      <c r="D48" s="32">
        <f>G13</f>
        <v>0</v>
      </c>
    </row>
    <row r="49" spans="1:4" ht="15.75" customHeight="1" x14ac:dyDescent="0.2">
      <c r="A49" s="24" t="s">
        <v>16</v>
      </c>
      <c r="B49" s="26" t="s">
        <v>24</v>
      </c>
      <c r="C49" s="31">
        <f>G21</f>
        <v>0</v>
      </c>
      <c r="D49" s="31">
        <f>G22</f>
        <v>0</v>
      </c>
    </row>
    <row r="50" spans="1:4" ht="15.75" customHeight="1" x14ac:dyDescent="0.2">
      <c r="A50" s="24" t="s">
        <v>23</v>
      </c>
      <c r="B50" s="26" t="s">
        <v>31</v>
      </c>
      <c r="C50" s="31">
        <f>G43</f>
        <v>0</v>
      </c>
      <c r="D50" s="32">
        <f>G44</f>
        <v>0</v>
      </c>
    </row>
    <row r="51" spans="1:4" ht="15.75" customHeight="1" x14ac:dyDescent="0.2">
      <c r="A51" s="23"/>
      <c r="B51" s="27" t="s">
        <v>28</v>
      </c>
      <c r="C51" s="39">
        <f>SUM(C48:C50)</f>
        <v>0</v>
      </c>
      <c r="D51" s="39">
        <f>SUM(D48:D50)</f>
        <v>0</v>
      </c>
    </row>
  </sheetData>
  <sheetProtection algorithmName="SHA-512" hashValue="yPKtJ7F3S0lBTxo28fPI+BBA6gquifvtvgrFtWulcutRtqSmTrY76074f7zFQqdyoij2OJfyb4c6Auv3pjs1Jw==" saltValue="aQ8lN8wSxfeRFw/epktE3A==" spinCount="100000" sheet="1" formatCells="0" formatColumns="0" formatRows="0"/>
  <mergeCells count="16">
    <mergeCell ref="B2:H2"/>
    <mergeCell ref="B5:H5"/>
    <mergeCell ref="B12:B13"/>
    <mergeCell ref="G12:H12"/>
    <mergeCell ref="G13:H13"/>
    <mergeCell ref="G43:H43"/>
    <mergeCell ref="B28:H28"/>
    <mergeCell ref="B31:H31"/>
    <mergeCell ref="B38:H38"/>
    <mergeCell ref="G44:H44"/>
    <mergeCell ref="B43:B44"/>
    <mergeCell ref="B16:H16"/>
    <mergeCell ref="B21:B22"/>
    <mergeCell ref="G21:H21"/>
    <mergeCell ref="G22:H22"/>
    <mergeCell ref="B25:H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Drimbe István</cp:lastModifiedBy>
  <dcterms:modified xsi:type="dcterms:W3CDTF">2023-05-22T11:02:34Z</dcterms:modified>
</cp:coreProperties>
</file>